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bookViews>
    <workbookView xWindow="0" yWindow="0" windowWidth="15360" windowHeight="6420"/>
  </bookViews>
  <sheets>
    <sheet name="SAŽETAK" sheetId="1" r:id="rId1"/>
    <sheet name=" Račun prihoda i rashoda" sheetId="3" r:id="rId2"/>
    <sheet name="Prihodi i rashodi po izvorima" sheetId="13" r:id="rId3"/>
    <sheet name="Rashodi prema funkcijskoj kl" sheetId="5" r:id="rId4"/>
    <sheet name="Račun financiranja" sheetId="6" r:id="rId5"/>
    <sheet name="POSEBNI DIO" sheetId="10" r:id="rId6"/>
    <sheet name="List2" sheetId="2" r:id="rId7"/>
  </sheets>
  <definedNames>
    <definedName name="_xlnm._FilterDatabase" localSheetId="5" hidden="1">'POSEBNI DIO'!#REF!</definedName>
    <definedName name="_xlnm.Print_Titles" localSheetId="5">'POSEBNI DIO'!$3:$3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H14" i="1"/>
  <c r="H13" i="1"/>
  <c r="H12" i="1"/>
  <c r="H11" i="1"/>
  <c r="H10" i="1"/>
  <c r="H9" i="1"/>
  <c r="H8" i="1"/>
  <c r="E22" i="5" l="1"/>
  <c r="E21" i="5"/>
  <c r="E20" i="5"/>
  <c r="E19" i="5"/>
  <c r="E18" i="5"/>
  <c r="E17" i="5"/>
  <c r="E16" i="5"/>
  <c r="E15" i="5"/>
  <c r="E14" i="5"/>
  <c r="E13" i="5"/>
  <c r="E12" i="5"/>
  <c r="E11" i="5"/>
  <c r="E10" i="5"/>
  <c r="D22" i="5"/>
  <c r="D21" i="5"/>
  <c r="D18" i="5"/>
  <c r="D17" i="5"/>
  <c r="D16" i="5"/>
  <c r="D15" i="5"/>
  <c r="D14" i="5"/>
  <c r="D10" i="5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D24" i="13"/>
  <c r="D23" i="13"/>
  <c r="D22" i="13"/>
  <c r="D21" i="13"/>
  <c r="D20" i="13"/>
  <c r="D18" i="13"/>
  <c r="D17" i="13"/>
  <c r="D16" i="13"/>
  <c r="D15" i="13"/>
  <c r="D14" i="13"/>
  <c r="D13" i="13"/>
  <c r="D12" i="13"/>
  <c r="D11" i="13"/>
  <c r="D10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D44" i="13"/>
  <c r="D43" i="13"/>
  <c r="D42" i="13"/>
  <c r="D41" i="13"/>
  <c r="D40" i="13"/>
  <c r="D38" i="13"/>
  <c r="D37" i="13"/>
  <c r="D36" i="13"/>
  <c r="D35" i="13"/>
  <c r="D34" i="13"/>
  <c r="D33" i="13"/>
  <c r="D32" i="13"/>
  <c r="D31" i="13"/>
  <c r="D30" i="13"/>
  <c r="I17" i="3" l="1"/>
  <c r="I16" i="3"/>
  <c r="I15" i="3"/>
  <c r="I14" i="3"/>
  <c r="I13" i="3"/>
  <c r="I12" i="3"/>
  <c r="I11" i="3"/>
  <c r="H15" i="3"/>
  <c r="H14" i="3"/>
  <c r="H13" i="3"/>
  <c r="H11" i="3"/>
  <c r="H10" i="3"/>
  <c r="H30" i="3"/>
  <c r="H29" i="3"/>
  <c r="H28" i="3"/>
  <c r="H27" i="3"/>
  <c r="H26" i="3"/>
  <c r="H25" i="3"/>
  <c r="H24" i="3"/>
  <c r="H23" i="3"/>
  <c r="H22" i="3"/>
  <c r="E76" i="10" l="1"/>
  <c r="E91" i="10" l="1"/>
  <c r="E29" i="10" l="1"/>
  <c r="E196" i="10"/>
  <c r="E195" i="10"/>
  <c r="E194" i="10"/>
  <c r="E193" i="10"/>
  <c r="E192" i="10"/>
  <c r="E191" i="10"/>
  <c r="E190" i="10"/>
  <c r="E189" i="10"/>
  <c r="E188" i="10"/>
  <c r="E187" i="10"/>
  <c r="E186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67" i="10"/>
  <c r="E166" i="10"/>
  <c r="E165" i="10"/>
  <c r="E164" i="10"/>
  <c r="E163" i="10"/>
  <c r="E162" i="10"/>
  <c r="E161" i="10"/>
  <c r="E160" i="10"/>
  <c r="E159" i="10"/>
  <c r="E158" i="10"/>
  <c r="E157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39" i="10"/>
  <c r="E138" i="10"/>
  <c r="E137" i="10"/>
  <c r="E136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94" i="10"/>
  <c r="E93" i="10"/>
  <c r="E92" i="10"/>
  <c r="E81" i="10"/>
  <c r="E79" i="10"/>
  <c r="E78" i="10"/>
  <c r="E77" i="10"/>
  <c r="E75" i="10"/>
  <c r="E74" i="10"/>
  <c r="E73" i="10"/>
  <c r="E72" i="10"/>
  <c r="E53" i="10"/>
  <c r="E52" i="10"/>
  <c r="E51" i="10"/>
  <c r="E50" i="10"/>
  <c r="E37" i="10"/>
  <c r="E36" i="10"/>
  <c r="E35" i="10"/>
  <c r="E34" i="10"/>
  <c r="E27" i="10"/>
  <c r="E26" i="10"/>
  <c r="E25" i="10"/>
  <c r="E24" i="10"/>
  <c r="E23" i="10"/>
  <c r="E22" i="10"/>
  <c r="E20" i="10"/>
  <c r="E19" i="10"/>
  <c r="E18" i="10"/>
  <c r="E17" i="10"/>
  <c r="E7" i="10"/>
</calcChain>
</file>

<file path=xl/comments1.xml><?xml version="1.0" encoding="utf-8"?>
<comments xmlns="http://schemas.openxmlformats.org/spreadsheetml/2006/main">
  <authors>
    <author>Natasa</author>
  </authors>
  <commentList>
    <comment ref="E14" authorId="0" shapeId="0">
      <text>
        <r>
          <rPr>
            <b/>
            <sz val="9"/>
            <color indexed="81"/>
            <rFont val="Segoe UI"/>
            <family val="2"/>
            <charset val="238"/>
          </rPr>
          <t>Natasa: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<sst xmlns="http://schemas.openxmlformats.org/spreadsheetml/2006/main" count="431" uniqueCount="198">
  <si>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</si>
  <si>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</si>
  <si>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</si>
  <si>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</si>
  <si>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</si>
  <si>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</si>
  <si>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</si>
  <si>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</si>
  <si>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</si>
  <si>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</si>
  <si>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</si>
  <si>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</si>
  <si>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</si>
  <si>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</si>
  <si>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</si>
  <si>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</si>
  <si>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</si>
  <si>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</si>
  <si>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</si>
  <si>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</si>
  <si>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</si>
  <si>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</si>
  <si>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</si>
  <si>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</si>
  <si>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</si>
  <si>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</si>
  <si>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</si>
  <si>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</si>
  <si>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</si>
  <si>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</si>
  <si>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</si>
  <si>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</si>
  <si>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</si>
  <si>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</si>
  <si>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</si>
  <si>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</si>
  <si>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</si>
  <si>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</si>
  <si>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</si>
  <si>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</si>
  <si>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</si>
  <si>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</si>
  <si>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</si>
  <si>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</si>
  <si>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</si>
  <si>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</si>
  <si>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</si>
  <si>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</si>
  <si>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</si>
  <si>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</si>
  <si>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Rash. za nabavu proizv.dugotr. Imovine</t>
  </si>
  <si>
    <t>Rashodi za nabavu nefinanc.imovine</t>
  </si>
  <si>
    <t>Naknade građanima i kuć.u naravi</t>
  </si>
  <si>
    <t>Pomoći - OŠ</t>
  </si>
  <si>
    <t>Izvor:  5.K.</t>
  </si>
  <si>
    <t>NABAVA UDŽBENIKA ZA UČENIKE</t>
  </si>
  <si>
    <t>Tekući projekt T100020</t>
  </si>
  <si>
    <t>Izvor: 5.K.</t>
  </si>
  <si>
    <t>Vlastiti prihodi - OŠ</t>
  </si>
  <si>
    <t>Izvor:  3.3.</t>
  </si>
  <si>
    <t>TEKUĆE I INVESTICIJSKO ODRŽAVANJE</t>
  </si>
  <si>
    <t xml:space="preserve">Tekući projekt T100014 </t>
  </si>
  <si>
    <t>Donacije - OŠ</t>
  </si>
  <si>
    <t>Izvor: 6.3.</t>
  </si>
  <si>
    <t>Izvor: 3.3.</t>
  </si>
  <si>
    <t>OPREMA ŠKOLA</t>
  </si>
  <si>
    <t>Tekući projekt T100012</t>
  </si>
  <si>
    <t>Prihodi za poseb.namjene -OŠ</t>
  </si>
  <si>
    <t>Izvor: 4.L.</t>
  </si>
  <si>
    <t>OSTALE IZVANŠKOLSKE AKTIVNOSTI</t>
  </si>
  <si>
    <t>Tekući projekt T100010</t>
  </si>
  <si>
    <t>Prihodi za poseb. namjene -OŠ</t>
  </si>
  <si>
    <t>UČENIČKE ZADRUGE</t>
  </si>
  <si>
    <t>Tekući projekt T100008</t>
  </si>
  <si>
    <t>Naknade troškova zaposlenima</t>
  </si>
  <si>
    <t>PRODUŽENI BORAVAK</t>
  </si>
  <si>
    <t>Tekući projekt T100006</t>
  </si>
  <si>
    <t>ŠKOLSKA KUHINJA</t>
  </si>
  <si>
    <t>Tekući projekt T100003</t>
  </si>
  <si>
    <t>ŽUPANIJSKA STRUČNA VIJEĆA</t>
  </si>
  <si>
    <t>Tekući projekt T100001</t>
  </si>
  <si>
    <t>ADMINISTRATIVNO, TEHNIČKO I STRUČNO OSOBLJE</t>
  </si>
  <si>
    <t>Aktivnost A100002</t>
  </si>
  <si>
    <t>Financijski rashodi</t>
  </si>
  <si>
    <t>Ostali nespomenuti rash.poslovanja</t>
  </si>
  <si>
    <t>Aktivnost A100001</t>
  </si>
  <si>
    <t>PROGRAMI OSNOVNIH ŠKOLA IZVAN ŽUPANIJSKOG PRORAČUNA</t>
  </si>
  <si>
    <t>Program 1001</t>
  </si>
  <si>
    <t>Izvor: 1.1.</t>
  </si>
  <si>
    <t>Izvor: 4.1.</t>
  </si>
  <si>
    <t>MZO - ESF</t>
  </si>
  <si>
    <t>Izvor: 5.T.</t>
  </si>
  <si>
    <t>E-TEHNIČAR</t>
  </si>
  <si>
    <t>Tekući projekt T100041</t>
  </si>
  <si>
    <t>NATJECANJA</t>
  </si>
  <si>
    <t>Tekući projekt T100002</t>
  </si>
  <si>
    <t>POJAČANI STANDARD U ŠKOLSTVU</t>
  </si>
  <si>
    <t>DecentralIzirana sredstva - OŠ</t>
  </si>
  <si>
    <t>TEKUĆE INVESTICIJSKO ODRŽAVANJE- minimalni standard</t>
  </si>
  <si>
    <t>Financijski  rashodi</t>
  </si>
  <si>
    <t>Decentralizirana sredstva- OŠ</t>
  </si>
  <si>
    <t xml:space="preserve">Rashodi poslovanja </t>
  </si>
  <si>
    <t>MINIMALNI STANDARD U OSNOVNOM ŠKOLSTVU- MATERIJALNI I FINANCIJSKI RASHODI</t>
  </si>
  <si>
    <t>Naknade građanima i kućanstvima u naravi</t>
  </si>
  <si>
    <t>Izvor: 5.Đ.</t>
  </si>
  <si>
    <t>NOVA ŠKOLSKA SHEMA VOĆA I POVRĆA, TE MLIJEKA I MLIJEČNIH PROIZVODA</t>
  </si>
  <si>
    <t>Tekući projekt T100011</t>
  </si>
  <si>
    <t>POTICANJE KORIŠTENJA SREDSTAVA IZ EU FONDOVA</t>
  </si>
  <si>
    <t>NAZIV AKTIVOSTI</t>
  </si>
  <si>
    <t>Axxxxxx</t>
  </si>
  <si>
    <t>PROGRAM</t>
  </si>
  <si>
    <t>xxxx</t>
  </si>
  <si>
    <t>OŠ IVANE BRLIĆ-MAŽURANIĆ  Prigorje Brdovečko</t>
  </si>
  <si>
    <t>Naknade građanima i kuć. u naravi</t>
  </si>
  <si>
    <t>Rashodi za nabavu proizv.dugotr.imovine</t>
  </si>
  <si>
    <t>Podskupina</t>
  </si>
  <si>
    <t>Odjeljak</t>
  </si>
  <si>
    <t>Ministarstvo poljoprivrede</t>
  </si>
  <si>
    <t>Prihodi od imovine</t>
  </si>
  <si>
    <t>Prihodi od upr.i admin.pristojbi, ,pristojbi po pos.propisima i naknada</t>
  </si>
  <si>
    <t>Prihodi od prodaje priozvoda i roba te pruženih usluga, prihodi od donacija</t>
  </si>
  <si>
    <t>PRSTEN POTPORE V</t>
  </si>
  <si>
    <t>PRSTEN POTPORE VI</t>
  </si>
  <si>
    <t>Tekući projekt T100055</t>
  </si>
  <si>
    <t>Tekući  projekt T100054</t>
  </si>
  <si>
    <t>Izvor:1.1.</t>
  </si>
  <si>
    <t>09 Obrazovanje</t>
  </si>
  <si>
    <t>0912 Osnovno obrazovanje</t>
  </si>
  <si>
    <t>096 Dodatne usluge u obrazovanju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</si>
  <si>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</si>
  <si>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</si>
  <si>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</si>
  <si>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</si>
  <si>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</si>
  <si>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091 Predškolsko i osnovno obrazovanje</t>
  </si>
  <si>
    <t>EUR</t>
  </si>
  <si>
    <t>Knjige</t>
  </si>
  <si>
    <t>Aktivnost T100027</t>
  </si>
  <si>
    <t>OPSKRBA BESPLATNIM ZALIHAMA MENSTRUALNIH HIG.POTREPŠTINA</t>
  </si>
  <si>
    <t>Ostali rashodi</t>
  </si>
  <si>
    <t>PRIHODI POSLOVANJA PREMA EKONOMSKOJ KLASIFIKACIJI</t>
  </si>
  <si>
    <t>Projekcija 
za 2026.</t>
  </si>
  <si>
    <t xml:space="preserve">Ostali rashodi  </t>
  </si>
  <si>
    <t>PRIHODI POSLOVANJA PREMA IZVORIMA FINANCIRANJA</t>
  </si>
  <si>
    <t>Brojčana oznaka i naziv</t>
  </si>
  <si>
    <t>1 Opći prihodi i primici</t>
  </si>
  <si>
    <t>4 Prihodi za posebne namjene</t>
  </si>
  <si>
    <t>5 Pomoći</t>
  </si>
  <si>
    <t>RASHODI POSLOVANJA PREMA IZVORIMA FINANCIRANJA</t>
  </si>
  <si>
    <t>3 Vlastiti prihodi</t>
  </si>
  <si>
    <t>3.3. Vlastiti prihodi OŠ</t>
  </si>
  <si>
    <t>4.1. Decentralizirana sredstva-OŠ</t>
  </si>
  <si>
    <t>4.L. Prihodi za posebne namjene - OŠ</t>
  </si>
  <si>
    <t>5.K. Pomoći - OŠ</t>
  </si>
  <si>
    <t>6 Donacije</t>
  </si>
  <si>
    <t>6.3. Donacije - OŠ</t>
  </si>
  <si>
    <t xml:space="preserve"> 1.1 Opći prihodi i primici</t>
  </si>
  <si>
    <t xml:space="preserve">  1.1 Opći prihodi i primici</t>
  </si>
  <si>
    <t>4.1. Decentralizirana sredstva - OŠ</t>
  </si>
  <si>
    <t>5.T. MZO-ESF</t>
  </si>
  <si>
    <t>5.Đ. Ministarstvo poljoprivrede</t>
  </si>
  <si>
    <t>FINANCIJSKI PLAN PRORAČUNSKOG KORISNIKA JEDINICE LOKALNE I PODRUČNE (REGIONALNE) SAMOUPRAVE 
ZA 2025. I PROJEKCIJA ZA 2026. I 2027. GODINU</t>
  </si>
  <si>
    <t>Izvršenje 2023.</t>
  </si>
  <si>
    <t>Plan 2024.</t>
  </si>
  <si>
    <t>Plan za 2025.</t>
  </si>
  <si>
    <t>Projekcija 
za 2027.</t>
  </si>
  <si>
    <t>5.&amp; NPOO</t>
  </si>
  <si>
    <t>5 &amp; NPOO</t>
  </si>
  <si>
    <t>Kapitalni projekt K100155</t>
  </si>
  <si>
    <t>PROJEKTIRANJE I DOGRADNJA</t>
  </si>
  <si>
    <t>Rashodi za nabvu proizvedene dugotrajne imovine</t>
  </si>
  <si>
    <t>Izvor: 5.&amp; NPOO</t>
  </si>
  <si>
    <t>POMOĆI NPOO</t>
  </si>
  <si>
    <t>Rashodi za nabavu proizvedene dugotrajne imovine</t>
  </si>
  <si>
    <t>04 Ekonomski poslovi</t>
  </si>
  <si>
    <t>042 Poljoprivreda,šumarstvo, ribarstvo</t>
  </si>
  <si>
    <t>0421 Poljoprivreda</t>
  </si>
  <si>
    <t>Aktivnost T100004</t>
  </si>
  <si>
    <t>OBLJETNICE ŠKOLA</t>
  </si>
  <si>
    <t>MEĐUNARODNA SURADNJA</t>
  </si>
  <si>
    <t>Aktivnost T100040</t>
  </si>
  <si>
    <t>STRUČNO USAVRŠAVANJE DJELATNIKA U ŠKOLSTVU</t>
  </si>
  <si>
    <t>KAPITALNO ULAGANJE U ŠKOLSTVU</t>
  </si>
  <si>
    <t>Rashodi za nabavu nefinancisjke imovine</t>
  </si>
  <si>
    <t>Aktivnost K100002</t>
  </si>
  <si>
    <t>Rashodi za nabavu neproizvedene dugotrajne imovine</t>
  </si>
  <si>
    <t>Aktivnost T100001</t>
  </si>
  <si>
    <t>PRSTEN POTPORE VII</t>
  </si>
  <si>
    <t>Program 1002</t>
  </si>
  <si>
    <t>KAPITALNO ULAGANJE</t>
  </si>
  <si>
    <t>Knjige za školsku knjižnicu</t>
  </si>
  <si>
    <t>Program 1003</t>
  </si>
  <si>
    <t>Tekuće i investicijsko održavanje u školstvu</t>
  </si>
  <si>
    <t>Tekući projekt  T100016</t>
  </si>
  <si>
    <t>REBALANS 1</t>
  </si>
  <si>
    <t>Promjena iznosa</t>
  </si>
  <si>
    <t>%</t>
  </si>
  <si>
    <t>Novi 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</si>
</sst>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4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MS Sans Serif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00B050"/>
      <name val="Arial"/>
      <family val="2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0"/>
      <color rgb="FF00B050"/>
      <name val="Arial"/>
      <family val="2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C1C1FF"/>
      </patternFill>
    </fill>
    <fill>
      <patternFill patternType="solid">
        <fgColor theme="0"/>
        <bgColor rgb="FFE1E1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20" fillId="0" borderId="0"/>
  </cellStyleXfs>
  <cellXfs count="17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/>
    <xf numFmtId="0" fontId="18" fillId="5" borderId="0" xfId="1" applyNumberFormat="1" applyFont="1" applyFill="1" applyBorder="1" applyAlignment="1" applyProtection="1"/>
    <xf numFmtId="0" fontId="18" fillId="5" borderId="0" xfId="1" applyNumberFormat="1" applyFont="1" applyFill="1" applyBorder="1" applyAlignment="1" applyProtection="1">
      <alignment wrapText="1"/>
    </xf>
    <xf numFmtId="0" fontId="19" fillId="5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/>
    <xf numFmtId="0" fontId="9" fillId="2" borderId="3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/>
    <xf numFmtId="0" fontId="11" fillId="2" borderId="3" xfId="1" applyNumberFormat="1" applyFont="1" applyFill="1" applyBorder="1" applyAlignment="1" applyProtection="1"/>
    <xf numFmtId="0" fontId="11" fillId="2" borderId="3" xfId="1" applyNumberFormat="1" applyFont="1" applyFill="1" applyBorder="1" applyAlignment="1" applyProtection="1">
      <alignment wrapText="1"/>
    </xf>
    <xf numFmtId="0" fontId="11" fillId="2" borderId="3" xfId="1" applyNumberFormat="1" applyFont="1" applyFill="1" applyBorder="1" applyAlignment="1" applyProtection="1">
      <alignment horizontal="left"/>
    </xf>
    <xf numFmtId="0" fontId="11" fillId="2" borderId="3" xfId="1" applyNumberFormat="1" applyFont="1" applyFill="1" applyBorder="1" applyAlignment="1" applyProtection="1">
      <alignment horizontal="center"/>
    </xf>
    <xf numFmtId="0" fontId="11" fillId="2" borderId="3" xfId="1" applyNumberFormat="1" applyFont="1" applyFill="1" applyBorder="1" applyAlignment="1" applyProtection="1">
      <alignment horizontal="left" wrapText="1"/>
    </xf>
    <xf numFmtId="0" fontId="9" fillId="2" borderId="3" xfId="1" applyNumberFormat="1" applyFont="1" applyFill="1" applyBorder="1" applyAlignment="1" applyProtection="1">
      <alignment wrapText="1"/>
    </xf>
    <xf numFmtId="0" fontId="3" fillId="0" borderId="6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6" fillId="0" borderId="6" xfId="1" applyNumberFormat="1" applyFont="1" applyFill="1" applyBorder="1" applyAlignment="1" applyProtection="1">
      <alignment horizontal="center"/>
    </xf>
    <xf numFmtId="0" fontId="6" fillId="4" borderId="0" xfId="1" applyNumberFormat="1" applyFont="1" applyFill="1" applyBorder="1" applyAlignment="1" applyProtection="1"/>
    <xf numFmtId="0" fontId="6" fillId="4" borderId="3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4" fillId="0" borderId="0" xfId="0" applyFont="1"/>
    <xf numFmtId="0" fontId="9" fillId="2" borderId="0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4" fontId="11" fillId="2" borderId="3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3" fillId="2" borderId="3" xfId="1" applyNumberFormat="1" applyFont="1" applyFill="1" applyBorder="1" applyAlignment="1" applyProtection="1">
      <alignment wrapText="1"/>
    </xf>
    <xf numFmtId="0" fontId="22" fillId="2" borderId="0" xfId="2" applyFont="1" applyFill="1" applyAlignment="1">
      <alignment horizontal="left" vertical="center" wrapText="1" readingOrder="1"/>
    </xf>
    <xf numFmtId="0" fontId="11" fillId="6" borderId="3" xfId="2" applyFont="1" applyFill="1" applyBorder="1" applyAlignment="1">
      <alignment horizontal="left" vertical="center" wrapText="1" readingOrder="1"/>
    </xf>
    <xf numFmtId="0" fontId="11" fillId="7" borderId="3" xfId="2" applyFont="1" applyFill="1" applyBorder="1" applyAlignment="1">
      <alignment horizontal="left" vertical="center" wrapText="1" readingOrder="1"/>
    </xf>
    <xf numFmtId="0" fontId="6" fillId="2" borderId="3" xfId="1" applyNumberFormat="1" applyFont="1" applyFill="1" applyBorder="1" applyAlignment="1" applyProtection="1">
      <alignment horizontal="center"/>
    </xf>
    <xf numFmtId="0" fontId="6" fillId="2" borderId="3" xfId="1" applyNumberFormat="1" applyFont="1" applyFill="1" applyBorder="1" applyAlignment="1" applyProtection="1">
      <alignment wrapText="1"/>
    </xf>
    <xf numFmtId="0" fontId="3" fillId="2" borderId="3" xfId="1" applyNumberFormat="1" applyFont="1" applyFill="1" applyBorder="1" applyAlignment="1" applyProtection="1">
      <alignment horizontal="center"/>
    </xf>
    <xf numFmtId="0" fontId="3" fillId="2" borderId="3" xfId="1" applyNumberFormat="1" applyFont="1" applyFill="1" applyBorder="1" applyAlignment="1" applyProtection="1">
      <alignment wrapText="1"/>
    </xf>
    <xf numFmtId="0" fontId="21" fillId="7" borderId="3" xfId="2" applyFont="1" applyFill="1" applyBorder="1" applyAlignment="1">
      <alignment horizontal="left" vertical="center" wrapText="1" readingOrder="1"/>
    </xf>
    <xf numFmtId="0" fontId="6" fillId="2" borderId="3" xfId="1" applyNumberFormat="1" applyFont="1" applyFill="1" applyBorder="1" applyAlignment="1" applyProtection="1">
      <alignment horizontal="left"/>
    </xf>
    <xf numFmtId="0" fontId="22" fillId="2" borderId="3" xfId="2" applyFont="1" applyFill="1" applyBorder="1" applyAlignment="1">
      <alignment horizontal="center" vertical="center" wrapText="1" readingOrder="1"/>
    </xf>
    <xf numFmtId="0" fontId="11" fillId="2" borderId="0" xfId="1" applyNumberFormat="1" applyFont="1" applyFill="1" applyBorder="1" applyAlignment="1" applyProtection="1"/>
    <xf numFmtId="0" fontId="9" fillId="2" borderId="0" xfId="1" applyNumberFormat="1" applyFont="1" applyFill="1" applyBorder="1" applyAlignment="1" applyProtection="1"/>
    <xf numFmtId="0" fontId="11" fillId="7" borderId="3" xfId="2" applyFont="1" applyFill="1" applyBorder="1" applyAlignment="1">
      <alignment horizontal="left" wrapText="1" readingOrder="1"/>
    </xf>
    <xf numFmtId="0" fontId="9" fillId="2" borderId="0" xfId="1" applyNumberFormat="1" applyFont="1" applyFill="1" applyBorder="1" applyAlignment="1" applyProtection="1">
      <alignment vertical="center"/>
    </xf>
    <xf numFmtId="4" fontId="9" fillId="2" borderId="3" xfId="1" applyNumberFormat="1" applyFont="1" applyFill="1" applyBorder="1" applyAlignment="1" applyProtection="1"/>
    <xf numFmtId="4" fontId="6" fillId="3" borderId="3" xfId="0" applyNumberFormat="1" applyFont="1" applyFill="1" applyBorder="1" applyAlignment="1">
      <alignment horizontal="right"/>
    </xf>
    <xf numFmtId="0" fontId="11" fillId="7" borderId="3" xfId="2" applyFont="1" applyFill="1" applyBorder="1" applyAlignment="1">
      <alignment horizontal="center" vertical="center" wrapText="1" readingOrder="1"/>
    </xf>
    <xf numFmtId="0" fontId="6" fillId="2" borderId="3" xfId="1" applyNumberFormat="1" applyFont="1" applyFill="1" applyBorder="1" applyAlignment="1" applyProtection="1">
      <alignment horizontal="center" readingOrder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19" fillId="5" borderId="0" xfId="1" applyNumberFormat="1" applyFont="1" applyFill="1" applyBorder="1" applyAlignment="1" applyProtection="1">
      <alignment horizontal="left" vertical="top"/>
    </xf>
    <xf numFmtId="0" fontId="28" fillId="2" borderId="3" xfId="1" applyNumberFormat="1" applyFont="1" applyFill="1" applyBorder="1" applyAlignment="1" applyProtection="1">
      <alignment horizontal="center"/>
    </xf>
    <xf numFmtId="0" fontId="28" fillId="2" borderId="3" xfId="1" applyNumberFormat="1" applyFont="1" applyFill="1" applyBorder="1" applyAlignment="1" applyProtection="1">
      <alignment wrapText="1"/>
    </xf>
    <xf numFmtId="0" fontId="28" fillId="2" borderId="0" xfId="1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30" fillId="0" borderId="0" xfId="0" applyFont="1"/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4" fontId="31" fillId="0" borderId="3" xfId="0" applyNumberFormat="1" applyFont="1" applyFill="1" applyBorder="1" applyAlignment="1" applyProtection="1">
      <alignment horizontal="right" vertical="center" wrapText="1"/>
    </xf>
    <xf numFmtId="4" fontId="31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11" fillId="2" borderId="3" xfId="1" applyNumberFormat="1" applyFont="1" applyFill="1" applyBorder="1" applyAlignment="1" applyProtection="1">
      <alignment vertical="center"/>
    </xf>
    <xf numFmtId="4" fontId="31" fillId="2" borderId="3" xfId="1" applyNumberFormat="1" applyFont="1" applyFill="1" applyBorder="1" applyAlignment="1" applyProtection="1"/>
    <xf numFmtId="4" fontId="32" fillId="2" borderId="3" xfId="1" applyNumberFormat="1" applyFont="1" applyFill="1" applyBorder="1" applyAlignment="1" applyProtection="1"/>
    <xf numFmtId="4" fontId="31" fillId="2" borderId="3" xfId="1" applyNumberFormat="1" applyFont="1" applyFill="1" applyBorder="1" applyAlignment="1" applyProtection="1">
      <alignment vertical="center"/>
    </xf>
    <xf numFmtId="4" fontId="11" fillId="2" borderId="3" xfId="1" applyNumberFormat="1" applyFont="1" applyFill="1" applyBorder="1" applyAlignment="1" applyProtection="1">
      <alignment horizontal="right" vertical="center"/>
    </xf>
    <xf numFmtId="0" fontId="11" fillId="7" borderId="0" xfId="2" applyFont="1" applyFill="1" applyBorder="1" applyAlignment="1">
      <alignment horizontal="center" vertical="center" wrapText="1" readingOrder="1"/>
    </xf>
    <xf numFmtId="0" fontId="28" fillId="2" borderId="0" xfId="1" applyNumberFormat="1" applyFont="1" applyFill="1" applyBorder="1" applyAlignment="1" applyProtection="1">
      <alignment wrapText="1"/>
    </xf>
    <xf numFmtId="4" fontId="31" fillId="2" borderId="0" xfId="1" applyNumberFormat="1" applyFont="1" applyFill="1" applyBorder="1" applyAlignment="1" applyProtection="1"/>
    <xf numFmtId="0" fontId="28" fillId="2" borderId="3" xfId="1" applyNumberFormat="1" applyFont="1" applyFill="1" applyBorder="1" applyAlignment="1" applyProtection="1">
      <alignment horizontal="left"/>
    </xf>
    <xf numFmtId="0" fontId="28" fillId="2" borderId="3" xfId="1" applyNumberFormat="1" applyFont="1" applyFill="1" applyBorder="1" applyAlignment="1" applyProtection="1">
      <alignment horizontal="left" wrapText="1"/>
    </xf>
    <xf numFmtId="0" fontId="33" fillId="0" borderId="0" xfId="1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vertical="center" wrapText="1"/>
    </xf>
    <xf numFmtId="0" fontId="35" fillId="0" borderId="0" xfId="0" applyNumberFormat="1" applyFont="1" applyFill="1" applyBorder="1" applyAlignment="1" applyProtection="1">
      <alignment vertical="center" wrapText="1"/>
    </xf>
    <xf numFmtId="0" fontId="36" fillId="0" borderId="5" xfId="0" applyFont="1" applyBorder="1" applyAlignment="1">
      <alignment horizontal="right" vertical="center"/>
    </xf>
    <xf numFmtId="4" fontId="34" fillId="2" borderId="3" xfId="1" applyNumberFormat="1" applyFont="1" applyFill="1" applyBorder="1" applyAlignment="1" applyProtection="1">
      <alignment vertical="center"/>
    </xf>
    <xf numFmtId="4" fontId="34" fillId="2" borderId="3" xfId="1" applyNumberFormat="1" applyFont="1" applyFill="1" applyBorder="1" applyAlignment="1" applyProtection="1"/>
    <xf numFmtId="4" fontId="37" fillId="2" borderId="3" xfId="1" applyNumberFormat="1" applyFont="1" applyFill="1" applyBorder="1" applyAlignment="1" applyProtection="1">
      <alignment vertical="center"/>
    </xf>
    <xf numFmtId="4" fontId="37" fillId="2" borderId="3" xfId="1" applyNumberFormat="1" applyFont="1" applyFill="1" applyBorder="1" applyAlignment="1" applyProtection="1"/>
    <xf numFmtId="4" fontId="38" fillId="2" borderId="3" xfId="1" applyNumberFormat="1" applyFont="1" applyFill="1" applyBorder="1" applyAlignment="1" applyProtection="1"/>
    <xf numFmtId="4" fontId="37" fillId="2" borderId="3" xfId="1" applyNumberFormat="1" applyFont="1" applyFill="1" applyBorder="1" applyAlignment="1" applyProtection="1">
      <alignment horizontal="right"/>
    </xf>
    <xf numFmtId="4" fontId="27" fillId="2" borderId="3" xfId="1" applyNumberFormat="1" applyFont="1" applyFill="1" applyBorder="1" applyAlignment="1" applyProtection="1"/>
    <xf numFmtId="4" fontId="38" fillId="2" borderId="3" xfId="1" applyNumberFormat="1" applyFont="1" applyFill="1" applyBorder="1" applyAlignment="1" applyProtection="1">
      <alignment vertical="center"/>
    </xf>
    <xf numFmtId="4" fontId="37" fillId="2" borderId="4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4" fontId="39" fillId="2" borderId="3" xfId="1" applyNumberFormat="1" applyFont="1" applyFill="1" applyBorder="1" applyAlignment="1" applyProtection="1"/>
    <xf numFmtId="4" fontId="40" fillId="2" borderId="3" xfId="1" applyNumberFormat="1" applyFont="1" applyFill="1" applyBorder="1" applyAlignment="1" applyProtection="1"/>
    <xf numFmtId="4" fontId="35" fillId="2" borderId="3" xfId="0" applyNumberFormat="1" applyFont="1" applyFill="1" applyBorder="1" applyAlignment="1">
      <alignment horizontal="right"/>
    </xf>
    <xf numFmtId="4" fontId="41" fillId="2" borderId="3" xfId="0" applyNumberFormat="1" applyFont="1" applyFill="1" applyBorder="1" applyAlignment="1">
      <alignment horizontal="right"/>
    </xf>
    <xf numFmtId="4" fontId="38" fillId="0" borderId="3" xfId="0" applyNumberFormat="1" applyFont="1" applyFill="1" applyBorder="1" applyAlignment="1" applyProtection="1">
      <alignment horizontal="right" vertical="center" wrapText="1"/>
    </xf>
    <xf numFmtId="4" fontId="38" fillId="2" borderId="3" xfId="0" applyNumberFormat="1" applyFont="1" applyFill="1" applyBorder="1" applyAlignment="1">
      <alignment horizontal="right"/>
    </xf>
    <xf numFmtId="4" fontId="42" fillId="2" borderId="3" xfId="0" applyNumberFormat="1" applyFont="1" applyFill="1" applyBorder="1" applyAlignment="1">
      <alignment horizontal="right"/>
    </xf>
    <xf numFmtId="4" fontId="43" fillId="2" borderId="3" xfId="0" applyNumberFormat="1" applyFont="1" applyFill="1" applyBorder="1" applyAlignment="1">
      <alignment horizontal="right"/>
    </xf>
    <xf numFmtId="4" fontId="37" fillId="0" borderId="3" xfId="0" applyNumberFormat="1" applyFont="1" applyFill="1" applyBorder="1" applyAlignment="1" applyProtection="1">
      <alignment horizontal="right" vertical="center" wrapText="1"/>
    </xf>
    <xf numFmtId="4" fontId="27" fillId="2" borderId="3" xfId="0" applyNumberFormat="1" applyFont="1" applyFill="1" applyBorder="1" applyAlignment="1">
      <alignment horizontal="righ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 wrapText="1"/>
    </xf>
  </cellXfs>
  <cellStyles count="3">
    <cellStyle name="Normal" xfId="2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I9" sqref="I9:I14"/>
    </sheetView>
  </sheetViews>
  <sheetFormatPr defaultRowHeight="15"/>
  <cols>
    <col min="5" max="7" width="25.28515625" customWidth="1"/>
    <col min="8" max="8" width="19.5703125" customWidth="1"/>
    <col min="9" max="9" width="22.140625" customWidth="1"/>
  </cols>
  <sheetData>
    <row r="1" spans="1:9" ht="42" customHeight="1">
      <c r="A1" s="153" t="s">
        <v>161</v>
      </c>
      <c r="B1" s="153"/>
      <c r="C1" s="153"/>
      <c r="D1" s="153"/>
      <c r="E1" s="153"/>
      <c r="F1" s="153"/>
      <c r="G1" s="153"/>
      <c r="H1" s="153"/>
      <c r="I1" s="153"/>
    </row>
    <row r="2" spans="1:9" ht="18" customHeight="1">
      <c r="A2" s="5"/>
      <c r="B2" s="5"/>
      <c r="C2" s="5"/>
      <c r="D2" s="5"/>
      <c r="E2" s="5"/>
      <c r="F2" s="5"/>
      <c r="G2" s="5"/>
      <c r="H2" s="28"/>
      <c r="I2" s="5"/>
    </row>
    <row r="3" spans="1:9" ht="15.75">
      <c r="A3" s="153" t="s">
        <v>32</v>
      </c>
      <c r="B3" s="153"/>
      <c r="C3" s="153"/>
      <c r="D3" s="153"/>
      <c r="E3" s="153"/>
      <c r="F3" s="153"/>
      <c r="G3" s="155"/>
      <c r="H3" s="155"/>
      <c r="I3" s="155"/>
    </row>
    <row r="4" spans="1:9" ht="18">
      <c r="A4" s="5"/>
      <c r="B4" s="5"/>
      <c r="C4" s="5"/>
      <c r="D4" s="5"/>
      <c r="E4" s="5"/>
      <c r="F4" s="5"/>
      <c r="G4" s="6"/>
      <c r="H4" s="6"/>
      <c r="I4" s="6"/>
    </row>
    <row r="5" spans="1:9" ht="18" customHeight="1">
      <c r="A5" s="153" t="s">
        <v>39</v>
      </c>
      <c r="B5" s="154"/>
      <c r="C5" s="154"/>
      <c r="D5" s="154"/>
      <c r="E5" s="154"/>
      <c r="F5" s="154"/>
      <c r="G5" s="154"/>
      <c r="H5" s="154"/>
      <c r="I5" s="154"/>
    </row>
    <row r="6" spans="1:9" ht="18">
      <c r="A6" s="1"/>
      <c r="B6" s="2"/>
      <c r="C6" s="2"/>
      <c r="D6" s="2"/>
      <c r="E6" s="7"/>
      <c r="F6" s="8"/>
      <c r="G6" s="8"/>
      <c r="H6" s="8"/>
      <c r="I6" s="129" t="s">
        <v>194</v>
      </c>
    </row>
    <row r="7" spans="1:9">
      <c r="A7" s="32"/>
      <c r="B7" s="33"/>
      <c r="C7" s="33"/>
      <c r="D7" s="34"/>
      <c r="E7" s="35"/>
      <c r="F7" s="4" t="s">
        <v>164</v>
      </c>
      <c r="G7" s="4" t="s">
        <v>195</v>
      </c>
      <c r="H7" s="4" t="s">
        <v>196</v>
      </c>
      <c r="I7" s="4" t="s">
        <v>197</v>
      </c>
    </row>
    <row r="8" spans="1:9">
      <c r="A8" s="156" t="s">
        <v>0</v>
      </c>
      <c r="B8" s="157"/>
      <c r="C8" s="157"/>
      <c r="D8" s="157"/>
      <c r="E8" s="158"/>
      <c r="F8" s="92">
        <v>1627665</v>
      </c>
      <c r="G8" s="92">
        <v>75795</v>
      </c>
      <c r="H8" s="92">
        <f>G8/1627665*100</f>
        <v>4.6566707522739632</v>
      </c>
      <c r="I8" s="92">
        <f>G8+F8</f>
        <v>1703460</v>
      </c>
    </row>
    <row r="9" spans="1:9">
      <c r="A9" s="159" t="s">
        <v>1</v>
      </c>
      <c r="B9" s="152"/>
      <c r="C9" s="152"/>
      <c r="D9" s="152"/>
      <c r="E9" s="160"/>
      <c r="F9" s="92">
        <v>1627665</v>
      </c>
      <c r="G9" s="92">
        <v>75795</v>
      </c>
      <c r="H9" s="92">
        <f t="shared" ref="H9:H14" si="0">G9/1627665*100</f>
        <v>4.6566707522739632</v>
      </c>
      <c r="I9" s="92">
        <f t="shared" ref="I9:I14" si="1">G9+F9</f>
        <v>1703460</v>
      </c>
    </row>
    <row r="10" spans="1:9">
      <c r="A10" s="161" t="s">
        <v>2</v>
      </c>
      <c r="B10" s="160"/>
      <c r="C10" s="160"/>
      <c r="D10" s="160"/>
      <c r="E10" s="160"/>
      <c r="F10" s="92">
        <v>0</v>
      </c>
      <c r="G10" s="92">
        <v>0</v>
      </c>
      <c r="H10" s="92">
        <f t="shared" si="0"/>
        <v>0</v>
      </c>
      <c r="I10" s="92">
        <f t="shared" si="1"/>
        <v>0</v>
      </c>
    </row>
    <row r="11" spans="1:9">
      <c r="A11" s="42" t="s">
        <v>3</v>
      </c>
      <c r="B11" s="43"/>
      <c r="C11" s="43"/>
      <c r="D11" s="43"/>
      <c r="E11" s="43"/>
      <c r="F11" s="92">
        <v>1627665</v>
      </c>
      <c r="G11" s="92">
        <v>75795</v>
      </c>
      <c r="H11" s="92">
        <f t="shared" si="0"/>
        <v>4.6566707522739632</v>
      </c>
      <c r="I11" s="92">
        <f t="shared" si="1"/>
        <v>1703460</v>
      </c>
    </row>
    <row r="12" spans="1:9">
      <c r="A12" s="151" t="s">
        <v>4</v>
      </c>
      <c r="B12" s="152"/>
      <c r="C12" s="152"/>
      <c r="D12" s="152"/>
      <c r="E12" s="152"/>
      <c r="F12" s="92">
        <v>1536865</v>
      </c>
      <c r="G12" s="92">
        <v>75295</v>
      </c>
      <c r="H12" s="92">
        <f t="shared" si="0"/>
        <v>4.6259519004217697</v>
      </c>
      <c r="I12" s="92">
        <f t="shared" si="1"/>
        <v>1612160</v>
      </c>
    </row>
    <row r="13" spans="1:9">
      <c r="A13" s="165" t="s">
        <v>5</v>
      </c>
      <c r="B13" s="160"/>
      <c r="C13" s="160"/>
      <c r="D13" s="160"/>
      <c r="E13" s="160"/>
      <c r="F13" s="92">
        <v>90800</v>
      </c>
      <c r="G13" s="92">
        <v>500</v>
      </c>
      <c r="H13" s="92">
        <f t="shared" si="0"/>
        <v>3.0718851852193172E-2</v>
      </c>
      <c r="I13" s="92">
        <f t="shared" si="1"/>
        <v>91300</v>
      </c>
    </row>
    <row r="14" spans="1:9">
      <c r="A14" s="164" t="s">
        <v>6</v>
      </c>
      <c r="B14" s="157"/>
      <c r="C14" s="157"/>
      <c r="D14" s="157"/>
      <c r="E14" s="157"/>
      <c r="F14" s="92">
        <v>0</v>
      </c>
      <c r="G14" s="92">
        <v>0</v>
      </c>
      <c r="H14" s="92">
        <f t="shared" si="0"/>
        <v>0</v>
      </c>
      <c r="I14" s="92">
        <f t="shared" si="1"/>
        <v>0</v>
      </c>
    </row>
    <row r="15" spans="1:9" ht="18">
      <c r="A15" s="5"/>
      <c r="B15" s="9"/>
      <c r="C15" s="9"/>
      <c r="D15" s="9"/>
      <c r="E15" s="9"/>
      <c r="F15" s="3"/>
      <c r="G15" s="3"/>
      <c r="H15" s="27"/>
      <c r="I15" s="3"/>
    </row>
    <row r="16" spans="1:9" ht="18" customHeight="1">
      <c r="A16" s="153" t="s">
        <v>40</v>
      </c>
      <c r="B16" s="154"/>
      <c r="C16" s="154"/>
      <c r="D16" s="154"/>
      <c r="E16" s="154"/>
      <c r="F16" s="154"/>
      <c r="G16" s="154"/>
      <c r="H16" s="154"/>
      <c r="I16" s="154"/>
    </row>
    <row r="17" spans="1:9" ht="18">
      <c r="A17" s="28"/>
      <c r="B17" s="26"/>
      <c r="C17" s="26"/>
      <c r="D17" s="26"/>
      <c r="E17" s="26"/>
      <c r="F17" s="27"/>
      <c r="G17" s="27"/>
      <c r="H17" s="27"/>
      <c r="I17" s="27"/>
    </row>
    <row r="18" spans="1:9">
      <c r="A18" s="32"/>
      <c r="B18" s="33"/>
      <c r="C18" s="33"/>
      <c r="D18" s="34"/>
      <c r="E18" s="35"/>
      <c r="F18" s="4" t="s">
        <v>164</v>
      </c>
      <c r="G18" s="4" t="s">
        <v>195</v>
      </c>
      <c r="H18" s="4" t="s">
        <v>196</v>
      </c>
      <c r="I18" s="4" t="s">
        <v>197</v>
      </c>
    </row>
    <row r="19" spans="1:9" ht="15.75" customHeight="1">
      <c r="A19" s="159" t="s">
        <v>8</v>
      </c>
      <c r="B19" s="162"/>
      <c r="C19" s="162"/>
      <c r="D19" s="162"/>
      <c r="E19" s="163"/>
      <c r="F19" s="37"/>
      <c r="G19" s="37"/>
      <c r="H19" s="37"/>
      <c r="I19" s="37"/>
    </row>
    <row r="20" spans="1:9">
      <c r="A20" s="159" t="s">
        <v>9</v>
      </c>
      <c r="B20" s="152"/>
      <c r="C20" s="152"/>
      <c r="D20" s="152"/>
      <c r="E20" s="152"/>
      <c r="F20" s="37"/>
      <c r="G20" s="37"/>
      <c r="H20" s="37"/>
      <c r="I20" s="37"/>
    </row>
    <row r="21" spans="1:9">
      <c r="A21" s="164" t="s">
        <v>10</v>
      </c>
      <c r="B21" s="157"/>
      <c r="C21" s="157"/>
      <c r="D21" s="157"/>
      <c r="E21" s="157"/>
      <c r="F21" s="36">
        <v>0</v>
      </c>
      <c r="G21" s="36">
        <v>0</v>
      </c>
      <c r="H21" s="36"/>
      <c r="I21" s="36">
        <v>0</v>
      </c>
    </row>
    <row r="22" spans="1:9" ht="18">
      <c r="A22" s="25"/>
      <c r="B22" s="26"/>
      <c r="C22" s="26"/>
      <c r="D22" s="26"/>
      <c r="E22" s="26"/>
      <c r="F22" s="27"/>
      <c r="G22" s="27"/>
      <c r="H22" s="27"/>
      <c r="I22" s="27"/>
    </row>
    <row r="23" spans="1:9" ht="18" customHeight="1">
      <c r="A23" s="153" t="s">
        <v>47</v>
      </c>
      <c r="B23" s="154"/>
      <c r="C23" s="154"/>
      <c r="D23" s="154"/>
      <c r="E23" s="154"/>
      <c r="F23" s="154"/>
      <c r="G23" s="154"/>
      <c r="H23" s="154"/>
      <c r="I23" s="154"/>
    </row>
    <row r="24" spans="1:9" ht="18">
      <c r="A24" s="25"/>
      <c r="B24" s="26"/>
      <c r="C24" s="26"/>
      <c r="D24" s="26"/>
      <c r="E24" s="26"/>
      <c r="F24" s="27"/>
      <c r="G24" s="27"/>
      <c r="H24" s="27"/>
      <c r="I24" s="27"/>
    </row>
    <row r="25" spans="1:9">
      <c r="A25" s="32"/>
      <c r="B25" s="33"/>
      <c r="C25" s="33"/>
      <c r="D25" s="34"/>
      <c r="E25" s="35"/>
      <c r="F25" s="4" t="s">
        <v>164</v>
      </c>
      <c r="G25" s="4" t="s">
        <v>195</v>
      </c>
      <c r="H25" s="4" t="s">
        <v>196</v>
      </c>
      <c r="I25" s="4" t="s">
        <v>197</v>
      </c>
    </row>
    <row r="26" spans="1:9">
      <c r="A26" s="168" t="s">
        <v>41</v>
      </c>
      <c r="B26" s="169"/>
      <c r="C26" s="169"/>
      <c r="D26" s="169"/>
      <c r="E26" s="170"/>
      <c r="F26" s="39"/>
      <c r="G26" s="39"/>
      <c r="H26" s="39"/>
      <c r="I26" s="40"/>
    </row>
    <row r="27" spans="1:9" ht="30" customHeight="1">
      <c r="A27" s="171" t="s">
        <v>7</v>
      </c>
      <c r="B27" s="172"/>
      <c r="C27" s="172"/>
      <c r="D27" s="172"/>
      <c r="E27" s="173"/>
      <c r="F27" s="41"/>
      <c r="G27" s="41"/>
      <c r="H27" s="41"/>
      <c r="I27" s="38"/>
    </row>
    <row r="30" spans="1:9">
      <c r="A30" s="151" t="s">
        <v>11</v>
      </c>
      <c r="B30" s="152"/>
      <c r="C30" s="152"/>
      <c r="D30" s="152"/>
      <c r="E30" s="152"/>
      <c r="F30" s="37">
        <v>0</v>
      </c>
      <c r="G30" s="37">
        <v>0</v>
      </c>
      <c r="H30" s="37"/>
      <c r="I30" s="37">
        <v>0</v>
      </c>
    </row>
    <row r="31" spans="1:9" ht="11.25" customHeight="1">
      <c r="A31" s="20"/>
      <c r="B31" s="21"/>
      <c r="C31" s="21"/>
      <c r="D31" s="21"/>
      <c r="E31" s="21"/>
      <c r="F31" s="22"/>
      <c r="G31" s="22"/>
      <c r="H31" s="22"/>
      <c r="I31" s="22"/>
    </row>
    <row r="32" spans="1:9" ht="29.25" customHeight="1">
      <c r="A32" s="166" t="s">
        <v>48</v>
      </c>
      <c r="B32" s="167"/>
      <c r="C32" s="167"/>
      <c r="D32" s="167"/>
      <c r="E32" s="167"/>
      <c r="F32" s="167"/>
      <c r="G32" s="167"/>
      <c r="H32" s="167"/>
      <c r="I32" s="167"/>
    </row>
    <row r="33" spans="1:9" ht="8.25" customHeight="1"/>
    <row r="34" spans="1:9">
      <c r="A34" s="166" t="s">
        <v>42</v>
      </c>
      <c r="B34" s="167"/>
      <c r="C34" s="167"/>
      <c r="D34" s="167"/>
      <c r="E34" s="167"/>
      <c r="F34" s="167"/>
      <c r="G34" s="167"/>
      <c r="H34" s="167"/>
      <c r="I34" s="167"/>
    </row>
    <row r="35" spans="1:9" ht="8.25" customHeight="1"/>
    <row r="36" spans="1:9" ht="29.25" customHeight="1">
      <c r="A36" s="166" t="s">
        <v>43</v>
      </c>
      <c r="B36" s="167"/>
      <c r="C36" s="167"/>
      <c r="D36" s="167"/>
      <c r="E36" s="167"/>
      <c r="F36" s="167"/>
      <c r="G36" s="167"/>
      <c r="H36" s="167"/>
      <c r="I36" s="167"/>
    </row>
  </sheetData>
  <mergeCells count="20">
    <mergeCell ref="A36:I36"/>
    <mergeCell ref="A23:I23"/>
    <mergeCell ref="A32:I32"/>
    <mergeCell ref="A30:E30"/>
    <mergeCell ref="A34:I34"/>
    <mergeCell ref="A26:E26"/>
    <mergeCell ref="A27:E27"/>
    <mergeCell ref="A19:E19"/>
    <mergeCell ref="A20:E20"/>
    <mergeCell ref="A21:E21"/>
    <mergeCell ref="A13:E13"/>
    <mergeCell ref="A14:E14"/>
    <mergeCell ref="A12:E12"/>
    <mergeCell ref="A5:I5"/>
    <mergeCell ref="A16:I16"/>
    <mergeCell ref="A1:I1"/>
    <mergeCell ref="A3:I3"/>
    <mergeCell ref="A8:E8"/>
    <mergeCell ref="A9:E9"/>
    <mergeCell ref="A10:E10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6" zoomScale="90" zoomScaleNormal="90" workbookViewId="0">
      <selection activeCell="G28" sqref="G28"/>
    </sheetView>
  </sheetViews>
  <sheetFormatPr defaultRowHeight="15"/>
  <cols>
    <col min="1" max="1" width="9" customWidth="1"/>
    <col min="2" max="2" width="9.85546875" customWidth="1"/>
    <col min="3" max="3" width="8.42578125" customWidth="1"/>
    <col min="4" max="4" width="10.28515625" customWidth="1"/>
    <col min="5" max="5" width="27.7109375" style="70" customWidth="1"/>
    <col min="6" max="7" width="25.28515625" customWidth="1"/>
    <col min="8" max="8" width="21.140625" customWidth="1"/>
    <col min="9" max="9" width="22.28515625" customWidth="1"/>
    <col min="11" max="11" width="12.5703125" bestFit="1" customWidth="1"/>
  </cols>
  <sheetData>
    <row r="1" spans="1:9" ht="42" customHeight="1">
      <c r="A1" s="153" t="s">
        <v>161</v>
      </c>
      <c r="B1" s="153"/>
      <c r="C1" s="153"/>
      <c r="D1" s="153"/>
      <c r="E1" s="153"/>
      <c r="F1" s="153"/>
      <c r="G1" s="153"/>
      <c r="H1" s="153"/>
      <c r="I1" s="153"/>
    </row>
    <row r="2" spans="1:9" ht="18" customHeight="1">
      <c r="A2" s="5"/>
      <c r="B2" s="5"/>
      <c r="C2" s="28"/>
      <c r="D2" s="28"/>
      <c r="E2" s="28"/>
      <c r="F2" s="28"/>
      <c r="G2" s="5"/>
      <c r="H2" s="28"/>
      <c r="I2" s="5"/>
    </row>
    <row r="3" spans="1:9" ht="15.75">
      <c r="A3" s="153" t="s">
        <v>32</v>
      </c>
      <c r="B3" s="153"/>
      <c r="C3" s="153"/>
      <c r="D3" s="153"/>
      <c r="E3" s="153"/>
      <c r="F3" s="153"/>
      <c r="G3" s="155"/>
      <c r="H3" s="155"/>
      <c r="I3" s="155"/>
    </row>
    <row r="4" spans="1:9" ht="18">
      <c r="A4" s="5"/>
      <c r="B4" s="5"/>
      <c r="C4" s="28"/>
      <c r="D4" s="28"/>
      <c r="E4" s="28"/>
      <c r="F4" s="28"/>
      <c r="G4" s="6"/>
      <c r="H4" s="6"/>
      <c r="I4" s="6"/>
    </row>
    <row r="5" spans="1:9" ht="18" customHeight="1">
      <c r="A5" s="153" t="s">
        <v>13</v>
      </c>
      <c r="B5" s="154"/>
      <c r="C5" s="154"/>
      <c r="D5" s="154"/>
      <c r="E5" s="154"/>
      <c r="F5" s="154"/>
      <c r="G5" s="154"/>
      <c r="H5" s="154"/>
      <c r="I5" s="154"/>
    </row>
    <row r="6" spans="1:9" ht="18">
      <c r="A6" s="5"/>
      <c r="B6" s="5"/>
      <c r="C6" s="28"/>
      <c r="D6" s="28"/>
      <c r="E6" s="28"/>
      <c r="F6" s="28"/>
      <c r="G6" s="6"/>
      <c r="H6" s="6"/>
      <c r="I6" s="127" t="s">
        <v>194</v>
      </c>
    </row>
    <row r="7" spans="1:9" ht="15.75">
      <c r="A7" s="153" t="s">
        <v>140</v>
      </c>
      <c r="B7" s="174"/>
      <c r="C7" s="174"/>
      <c r="D7" s="174"/>
      <c r="E7" s="174"/>
      <c r="F7" s="174"/>
      <c r="G7" s="174"/>
      <c r="H7" s="174"/>
      <c r="I7" s="174"/>
    </row>
    <row r="8" spans="1:9" ht="18">
      <c r="A8" s="5"/>
      <c r="B8" s="5"/>
      <c r="C8" s="28"/>
      <c r="D8" s="28"/>
      <c r="E8" s="28"/>
      <c r="F8" s="28"/>
      <c r="G8" s="6"/>
      <c r="H8" s="6"/>
      <c r="I8" s="6"/>
    </row>
    <row r="9" spans="1:9" ht="25.5">
      <c r="A9" s="24" t="s">
        <v>14</v>
      </c>
      <c r="B9" s="23" t="s">
        <v>15</v>
      </c>
      <c r="C9" s="23" t="s">
        <v>115</v>
      </c>
      <c r="D9" s="23" t="s">
        <v>116</v>
      </c>
      <c r="E9" s="23" t="s">
        <v>12</v>
      </c>
      <c r="F9" s="24" t="s">
        <v>164</v>
      </c>
      <c r="G9" s="24" t="s">
        <v>195</v>
      </c>
      <c r="H9" s="24" t="s">
        <v>196</v>
      </c>
      <c r="I9" s="24" t="s">
        <v>197</v>
      </c>
    </row>
    <row r="10" spans="1:9" s="69" customFormat="1" ht="23.25" customHeight="1">
      <c r="A10" s="13">
        <v>6</v>
      </c>
      <c r="B10" s="13"/>
      <c r="C10" s="13"/>
      <c r="D10" s="13"/>
      <c r="E10" s="13" t="s">
        <v>17</v>
      </c>
      <c r="F10" s="110">
        <v>1627665</v>
      </c>
      <c r="G10" s="140">
        <v>75795</v>
      </c>
      <c r="H10" s="109">
        <f>G10/F10*100</f>
        <v>4.6566707522739632</v>
      </c>
      <c r="I10" s="110">
        <v>1703460</v>
      </c>
    </row>
    <row r="11" spans="1:9" s="69" customFormat="1" ht="38.25">
      <c r="A11" s="13"/>
      <c r="B11" s="13">
        <v>63</v>
      </c>
      <c r="C11" s="13"/>
      <c r="D11" s="13"/>
      <c r="E11" s="13" t="s">
        <v>45</v>
      </c>
      <c r="F11" s="110">
        <v>1486850</v>
      </c>
      <c r="G11" s="140">
        <v>65000</v>
      </c>
      <c r="H11" s="109">
        <f t="shared" ref="H11:H15" si="0">G11/F11*100</f>
        <v>4.3716582035847598</v>
      </c>
      <c r="I11" s="110">
        <f>G11+F11</f>
        <v>1551850</v>
      </c>
    </row>
    <row r="12" spans="1:9" s="69" customFormat="1" ht="17.25" customHeight="1">
      <c r="A12" s="31"/>
      <c r="B12" s="31">
        <v>64</v>
      </c>
      <c r="C12" s="31"/>
      <c r="D12" s="31"/>
      <c r="E12" s="31" t="s">
        <v>118</v>
      </c>
      <c r="F12" s="110">
        <v>0</v>
      </c>
      <c r="G12" s="110">
        <v>0</v>
      </c>
      <c r="H12" s="109">
        <v>0</v>
      </c>
      <c r="I12" s="110">
        <f t="shared" ref="I12:I17" si="1">G12+F12</f>
        <v>0</v>
      </c>
    </row>
    <row r="13" spans="1:9" s="69" customFormat="1" ht="38.25">
      <c r="A13" s="31"/>
      <c r="B13" s="31">
        <v>65</v>
      </c>
      <c r="C13" s="31"/>
      <c r="D13" s="31"/>
      <c r="E13" s="72" t="s">
        <v>119</v>
      </c>
      <c r="F13" s="110">
        <v>48600</v>
      </c>
      <c r="G13" s="140">
        <v>2000</v>
      </c>
      <c r="H13" s="109">
        <f t="shared" si="0"/>
        <v>4.1152263374485596</v>
      </c>
      <c r="I13" s="110">
        <f t="shared" si="1"/>
        <v>50600</v>
      </c>
    </row>
    <row r="14" spans="1:9" s="69" customFormat="1" ht="38.25">
      <c r="A14" s="31"/>
      <c r="B14" s="31">
        <v>66</v>
      </c>
      <c r="C14" s="31"/>
      <c r="D14" s="31"/>
      <c r="E14" s="72" t="s">
        <v>120</v>
      </c>
      <c r="F14" s="110">
        <v>3100</v>
      </c>
      <c r="G14" s="140">
        <v>1600</v>
      </c>
      <c r="H14" s="109">
        <f t="shared" si="0"/>
        <v>51.612903225806448</v>
      </c>
      <c r="I14" s="110">
        <f t="shared" si="1"/>
        <v>4700</v>
      </c>
    </row>
    <row r="15" spans="1:9" s="69" customFormat="1" ht="38.25">
      <c r="A15" s="31"/>
      <c r="B15" s="31">
        <v>67</v>
      </c>
      <c r="C15" s="31"/>
      <c r="D15" s="31"/>
      <c r="E15" s="13" t="s">
        <v>46</v>
      </c>
      <c r="F15" s="110">
        <v>89115</v>
      </c>
      <c r="G15" s="140">
        <v>7195</v>
      </c>
      <c r="H15" s="109">
        <f t="shared" si="0"/>
        <v>8.0738371766818151</v>
      </c>
      <c r="I15" s="110">
        <f t="shared" si="1"/>
        <v>96310</v>
      </c>
    </row>
    <row r="16" spans="1:9" s="69" customFormat="1" ht="25.5">
      <c r="A16" s="16">
        <v>7</v>
      </c>
      <c r="B16" s="17"/>
      <c r="C16" s="17"/>
      <c r="D16" s="17"/>
      <c r="E16" s="29" t="s">
        <v>19</v>
      </c>
      <c r="F16" s="110">
        <v>0</v>
      </c>
      <c r="G16" s="110">
        <v>0</v>
      </c>
      <c r="H16" s="109">
        <v>0</v>
      </c>
      <c r="I16" s="110">
        <f t="shared" si="1"/>
        <v>0</v>
      </c>
    </row>
    <row r="17" spans="1:9" ht="33.75" customHeight="1">
      <c r="A17" s="18"/>
      <c r="B17" s="18">
        <v>72</v>
      </c>
      <c r="C17" s="18"/>
      <c r="D17" s="18"/>
      <c r="E17" s="30" t="s">
        <v>44</v>
      </c>
      <c r="F17" s="111">
        <v>0</v>
      </c>
      <c r="G17" s="111">
        <v>0</v>
      </c>
      <c r="H17" s="109">
        <v>0</v>
      </c>
      <c r="I17" s="110">
        <f t="shared" si="1"/>
        <v>0</v>
      </c>
    </row>
    <row r="19" spans="1:9" ht="15.75">
      <c r="A19" s="153" t="s">
        <v>20</v>
      </c>
      <c r="B19" s="174"/>
      <c r="C19" s="174"/>
      <c r="D19" s="174"/>
      <c r="E19" s="174"/>
      <c r="F19" s="174"/>
      <c r="G19" s="174"/>
      <c r="H19" s="174"/>
      <c r="I19" s="174"/>
    </row>
    <row r="20" spans="1:9" ht="18">
      <c r="A20" s="5"/>
      <c r="B20" s="5"/>
      <c r="C20" s="28"/>
      <c r="D20" s="28"/>
      <c r="E20" s="28"/>
      <c r="F20" s="28"/>
      <c r="G20" s="6"/>
      <c r="H20" s="6"/>
      <c r="I20" s="6"/>
    </row>
    <row r="21" spans="1:9" ht="25.5">
      <c r="A21" s="24" t="s">
        <v>14</v>
      </c>
      <c r="B21" s="23" t="s">
        <v>15</v>
      </c>
      <c r="C21" s="23" t="s">
        <v>115</v>
      </c>
      <c r="D21" s="23" t="s">
        <v>116</v>
      </c>
      <c r="E21" s="23" t="s">
        <v>21</v>
      </c>
      <c r="F21" s="24" t="s">
        <v>164</v>
      </c>
      <c r="G21" s="24" t="s">
        <v>195</v>
      </c>
      <c r="H21" s="24" t="s">
        <v>196</v>
      </c>
      <c r="I21" s="24" t="s">
        <v>197</v>
      </c>
    </row>
    <row r="22" spans="1:9" ht="15.75" customHeight="1">
      <c r="A22" s="13">
        <v>3</v>
      </c>
      <c r="B22" s="13"/>
      <c r="C22" s="13"/>
      <c r="D22" s="13"/>
      <c r="E22" s="13" t="s">
        <v>22</v>
      </c>
      <c r="F22" s="109">
        <v>1536865</v>
      </c>
      <c r="G22" s="138">
        <v>75295</v>
      </c>
      <c r="H22" s="109">
        <f>G22/F22*100</f>
        <v>4.8992592062412772</v>
      </c>
      <c r="I22" s="109">
        <v>1612160</v>
      </c>
    </row>
    <row r="23" spans="1:9" s="69" customFormat="1" ht="15.75" customHeight="1">
      <c r="A23" s="13"/>
      <c r="B23" s="13">
        <v>31</v>
      </c>
      <c r="C23" s="13"/>
      <c r="D23" s="13"/>
      <c r="E23" s="13" t="s">
        <v>23</v>
      </c>
      <c r="F23" s="109">
        <v>1276672</v>
      </c>
      <c r="G23" s="138">
        <v>58695</v>
      </c>
      <c r="H23" s="109">
        <f t="shared" ref="H23:H30" si="2">G23/F23*100</f>
        <v>4.5975003759775417</v>
      </c>
      <c r="I23" s="109">
        <v>1335367</v>
      </c>
    </row>
    <row r="24" spans="1:9" s="69" customFormat="1">
      <c r="A24" s="31"/>
      <c r="B24" s="31">
        <v>32</v>
      </c>
      <c r="C24" s="31"/>
      <c r="D24" s="31"/>
      <c r="E24" s="31" t="s">
        <v>34</v>
      </c>
      <c r="F24" s="109">
        <v>212173</v>
      </c>
      <c r="G24" s="138">
        <v>26600</v>
      </c>
      <c r="H24" s="109">
        <f t="shared" si="2"/>
        <v>12.536939195844901</v>
      </c>
      <c r="I24" s="109">
        <v>23873</v>
      </c>
    </row>
    <row r="25" spans="1:9" s="69" customFormat="1">
      <c r="A25" s="31"/>
      <c r="B25" s="31">
        <v>34</v>
      </c>
      <c r="C25" s="31"/>
      <c r="D25" s="31"/>
      <c r="E25" s="31" t="s">
        <v>83</v>
      </c>
      <c r="F25" s="110">
        <v>2320</v>
      </c>
      <c r="G25" s="110">
        <v>0</v>
      </c>
      <c r="H25" s="109">
        <f t="shared" si="2"/>
        <v>0</v>
      </c>
      <c r="I25" s="110">
        <v>0</v>
      </c>
    </row>
    <row r="26" spans="1:9" s="69" customFormat="1" ht="25.5">
      <c r="A26" s="31"/>
      <c r="B26" s="31">
        <v>37</v>
      </c>
      <c r="C26" s="31"/>
      <c r="D26" s="31"/>
      <c r="E26" s="72" t="s">
        <v>113</v>
      </c>
      <c r="F26" s="110">
        <v>45000</v>
      </c>
      <c r="G26" s="139">
        <v>10000</v>
      </c>
      <c r="H26" s="109">
        <f t="shared" si="2"/>
        <v>22.222222222222221</v>
      </c>
      <c r="I26" s="110">
        <v>35000</v>
      </c>
    </row>
    <row r="27" spans="1:9" s="69" customFormat="1">
      <c r="A27" s="31"/>
      <c r="B27" s="31">
        <v>38</v>
      </c>
      <c r="C27" s="31"/>
      <c r="D27" s="31"/>
      <c r="E27" s="72" t="s">
        <v>142</v>
      </c>
      <c r="F27" s="110">
        <v>700</v>
      </c>
      <c r="G27" s="110">
        <v>0</v>
      </c>
      <c r="H27" s="109">
        <f t="shared" si="2"/>
        <v>0</v>
      </c>
      <c r="I27" s="110">
        <v>0</v>
      </c>
    </row>
    <row r="28" spans="1:9" ht="25.5">
      <c r="A28" s="16">
        <v>4</v>
      </c>
      <c r="B28" s="17"/>
      <c r="C28" s="17"/>
      <c r="D28" s="17"/>
      <c r="E28" s="29" t="s">
        <v>24</v>
      </c>
      <c r="F28" s="110">
        <v>90800</v>
      </c>
      <c r="G28" s="140">
        <v>500</v>
      </c>
      <c r="H28" s="109">
        <f t="shared" si="2"/>
        <v>0.55066079295154191</v>
      </c>
      <c r="I28" s="110">
        <v>91300</v>
      </c>
    </row>
    <row r="29" spans="1:9" ht="25.5">
      <c r="A29" s="16"/>
      <c r="B29" s="17">
        <v>42</v>
      </c>
      <c r="C29" s="17"/>
      <c r="D29" s="17"/>
      <c r="E29" s="29" t="s">
        <v>114</v>
      </c>
      <c r="F29" s="109">
        <v>90700</v>
      </c>
      <c r="G29" s="138">
        <v>500</v>
      </c>
      <c r="H29" s="109">
        <f t="shared" si="2"/>
        <v>0.55126791620727666</v>
      </c>
      <c r="I29" s="109">
        <v>91200</v>
      </c>
    </row>
    <row r="30" spans="1:9" s="69" customFormat="1">
      <c r="A30" s="13"/>
      <c r="B30" s="13">
        <v>43</v>
      </c>
      <c r="C30" s="13"/>
      <c r="D30" s="13"/>
      <c r="E30" s="29" t="s">
        <v>136</v>
      </c>
      <c r="F30" s="110">
        <v>100</v>
      </c>
      <c r="G30" s="110">
        <v>0</v>
      </c>
      <c r="H30" s="109">
        <f t="shared" si="2"/>
        <v>0</v>
      </c>
      <c r="I30" s="110">
        <v>0</v>
      </c>
    </row>
    <row r="31" spans="1:9">
      <c r="A31" s="65"/>
      <c r="B31" s="65"/>
      <c r="C31" s="65"/>
      <c r="D31" s="65"/>
      <c r="E31" s="71"/>
      <c r="F31" s="66"/>
      <c r="G31" s="66"/>
      <c r="H31" s="66"/>
      <c r="I31" s="67"/>
    </row>
  </sheetData>
  <mergeCells count="5">
    <mergeCell ref="A7:I7"/>
    <mergeCell ref="A19:I19"/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topLeftCell="A10" zoomScale="90" zoomScaleNormal="90" workbookViewId="0">
      <selection activeCell="P26" sqref="P26"/>
    </sheetView>
  </sheetViews>
  <sheetFormatPr defaultRowHeight="15"/>
  <cols>
    <col min="1" max="3" width="25.28515625" customWidth="1"/>
    <col min="4" max="4" width="21.28515625" customWidth="1"/>
    <col min="5" max="5" width="22.5703125" customWidth="1"/>
  </cols>
  <sheetData>
    <row r="1" spans="1:5" ht="42" customHeight="1">
      <c r="A1" s="153" t="s">
        <v>161</v>
      </c>
      <c r="B1" s="153"/>
      <c r="C1" s="153"/>
      <c r="D1" s="153"/>
      <c r="E1" s="153"/>
    </row>
    <row r="2" spans="1:5" ht="18" customHeight="1">
      <c r="A2" s="28"/>
      <c r="B2" s="28"/>
      <c r="C2" s="28"/>
      <c r="D2" s="28"/>
      <c r="E2" s="28"/>
    </row>
    <row r="3" spans="1:5" ht="15.75" customHeight="1">
      <c r="A3" s="153" t="s">
        <v>32</v>
      </c>
      <c r="B3" s="153"/>
      <c r="C3" s="153"/>
      <c r="D3" s="153"/>
      <c r="E3" s="153"/>
    </row>
    <row r="4" spans="1:5" ht="18">
      <c r="B4" s="28"/>
      <c r="C4" s="6"/>
      <c r="D4" s="6"/>
      <c r="E4" s="6"/>
    </row>
    <row r="5" spans="1:5" ht="18" customHeight="1">
      <c r="A5" s="153" t="s">
        <v>13</v>
      </c>
      <c r="B5" s="153"/>
      <c r="C5" s="153"/>
      <c r="D5" s="153"/>
      <c r="E5" s="153"/>
    </row>
    <row r="6" spans="1:5" ht="18">
      <c r="A6" s="28"/>
      <c r="B6" s="28"/>
      <c r="C6" s="6"/>
      <c r="D6" s="6"/>
      <c r="E6" s="128" t="s">
        <v>194</v>
      </c>
    </row>
    <row r="7" spans="1:5" ht="15.75" customHeight="1">
      <c r="A7" s="153" t="s">
        <v>143</v>
      </c>
      <c r="B7" s="153"/>
      <c r="C7" s="153"/>
      <c r="D7" s="153"/>
      <c r="E7" s="153"/>
    </row>
    <row r="8" spans="1:5" ht="18">
      <c r="A8" s="28"/>
      <c r="B8" s="28"/>
      <c r="C8" s="6"/>
      <c r="D8" s="6"/>
      <c r="E8" s="6"/>
    </row>
    <row r="9" spans="1:5">
      <c r="A9" s="24" t="s">
        <v>144</v>
      </c>
      <c r="B9" s="24" t="s">
        <v>164</v>
      </c>
      <c r="C9" s="24" t="s">
        <v>195</v>
      </c>
      <c r="D9" s="24" t="s">
        <v>196</v>
      </c>
      <c r="E9" s="24" t="s">
        <v>197</v>
      </c>
    </row>
    <row r="10" spans="1:5">
      <c r="A10" s="104" t="s">
        <v>0</v>
      </c>
      <c r="B10" s="112">
        <v>1627665</v>
      </c>
      <c r="C10" s="149">
        <v>75795</v>
      </c>
      <c r="D10" s="113">
        <f t="shared" ref="D10:D24" si="0">C10/B10*100</f>
        <v>4.6566707522739632</v>
      </c>
      <c r="E10" s="113">
        <f t="shared" ref="E10:E24" si="1">B10+C10</f>
        <v>1703460</v>
      </c>
    </row>
    <row r="11" spans="1:5">
      <c r="A11" s="29" t="s">
        <v>145</v>
      </c>
      <c r="B11" s="112">
        <v>22278</v>
      </c>
      <c r="C11" s="149">
        <v>3824</v>
      </c>
      <c r="D11" s="113">
        <f t="shared" si="0"/>
        <v>17.164916060687673</v>
      </c>
      <c r="E11" s="113">
        <f t="shared" si="1"/>
        <v>26102</v>
      </c>
    </row>
    <row r="12" spans="1:5">
      <c r="A12" s="15" t="s">
        <v>157</v>
      </c>
      <c r="B12" s="111">
        <v>22278</v>
      </c>
      <c r="C12" s="150">
        <v>3824</v>
      </c>
      <c r="D12" s="113">
        <f t="shared" si="0"/>
        <v>17.164916060687673</v>
      </c>
      <c r="E12" s="113">
        <f t="shared" si="1"/>
        <v>26102</v>
      </c>
    </row>
    <row r="13" spans="1:5" s="69" customFormat="1">
      <c r="A13" s="31" t="s">
        <v>149</v>
      </c>
      <c r="B13" s="110">
        <v>2600</v>
      </c>
      <c r="C13" s="140">
        <v>1600</v>
      </c>
      <c r="D13" s="113">
        <f t="shared" si="0"/>
        <v>61.53846153846154</v>
      </c>
      <c r="E13" s="113">
        <f t="shared" si="1"/>
        <v>4200</v>
      </c>
    </row>
    <row r="14" spans="1:5" s="106" customFormat="1">
      <c r="A14" s="105" t="s">
        <v>150</v>
      </c>
      <c r="B14" s="111">
        <v>2600</v>
      </c>
      <c r="C14" s="150">
        <v>1600</v>
      </c>
      <c r="D14" s="113">
        <f t="shared" si="0"/>
        <v>61.53846153846154</v>
      </c>
      <c r="E14" s="113">
        <f t="shared" si="1"/>
        <v>4200</v>
      </c>
    </row>
    <row r="15" spans="1:5" s="69" customFormat="1" ht="25.5">
      <c r="A15" s="72" t="s">
        <v>146</v>
      </c>
      <c r="B15" s="110">
        <v>103684</v>
      </c>
      <c r="C15" s="139">
        <v>1000</v>
      </c>
      <c r="D15" s="113">
        <f t="shared" si="0"/>
        <v>0.96446896338875809</v>
      </c>
      <c r="E15" s="113">
        <f t="shared" si="1"/>
        <v>104684</v>
      </c>
    </row>
    <row r="16" spans="1:5" s="106" customFormat="1" ht="25.5">
      <c r="A16" s="107" t="s">
        <v>158</v>
      </c>
      <c r="B16" s="111">
        <v>55084</v>
      </c>
      <c r="C16" s="148">
        <v>3000</v>
      </c>
      <c r="D16" s="113">
        <f t="shared" si="0"/>
        <v>5.4462275796964636</v>
      </c>
      <c r="E16" s="113">
        <f t="shared" si="1"/>
        <v>58084</v>
      </c>
    </row>
    <row r="17" spans="1:5" s="106" customFormat="1" ht="25.5">
      <c r="A17" s="107" t="s">
        <v>152</v>
      </c>
      <c r="B17" s="111">
        <v>48600</v>
      </c>
      <c r="C17" s="150">
        <v>2000</v>
      </c>
      <c r="D17" s="113">
        <f t="shared" si="0"/>
        <v>4.1152263374485596</v>
      </c>
      <c r="E17" s="113">
        <f t="shared" si="1"/>
        <v>50600</v>
      </c>
    </row>
    <row r="18" spans="1:5">
      <c r="A18" s="104" t="s">
        <v>147</v>
      </c>
      <c r="B18" s="110">
        <v>1498423</v>
      </c>
      <c r="C18" s="140">
        <v>71371</v>
      </c>
      <c r="D18" s="113">
        <f t="shared" si="0"/>
        <v>4.763074245389987</v>
      </c>
      <c r="E18" s="113">
        <f t="shared" si="1"/>
        <v>1569794</v>
      </c>
    </row>
    <row r="19" spans="1:5" s="75" customFormat="1" ht="25.5">
      <c r="A19" s="108" t="s">
        <v>160</v>
      </c>
      <c r="B19" s="111">
        <v>0</v>
      </c>
      <c r="C19" s="111">
        <v>0</v>
      </c>
      <c r="D19" s="113">
        <v>0</v>
      </c>
      <c r="E19" s="113">
        <f t="shared" si="1"/>
        <v>0</v>
      </c>
    </row>
    <row r="20" spans="1:5" s="106" customFormat="1">
      <c r="A20" s="107" t="s">
        <v>153</v>
      </c>
      <c r="B20" s="111">
        <v>1406850</v>
      </c>
      <c r="C20" s="150">
        <v>65000</v>
      </c>
      <c r="D20" s="113">
        <f t="shared" si="0"/>
        <v>4.6202509151650855</v>
      </c>
      <c r="E20" s="113">
        <f t="shared" si="1"/>
        <v>1471850</v>
      </c>
    </row>
    <row r="21" spans="1:5" s="106" customFormat="1">
      <c r="A21" s="107" t="s">
        <v>159</v>
      </c>
      <c r="B21" s="111">
        <v>21753</v>
      </c>
      <c r="C21" s="150">
        <v>6371</v>
      </c>
      <c r="D21" s="113">
        <f t="shared" si="0"/>
        <v>29.287914310669795</v>
      </c>
      <c r="E21" s="113">
        <f t="shared" si="1"/>
        <v>28124</v>
      </c>
    </row>
    <row r="22" spans="1:5" s="106" customFormat="1">
      <c r="A22" s="107" t="s">
        <v>166</v>
      </c>
      <c r="B22" s="111">
        <v>70000</v>
      </c>
      <c r="C22" s="111">
        <v>0</v>
      </c>
      <c r="D22" s="113">
        <f t="shared" si="0"/>
        <v>0</v>
      </c>
      <c r="E22" s="113">
        <f t="shared" si="1"/>
        <v>70000</v>
      </c>
    </row>
    <row r="23" spans="1:5">
      <c r="A23" s="104" t="s">
        <v>154</v>
      </c>
      <c r="B23" s="110">
        <v>500</v>
      </c>
      <c r="C23" s="110">
        <v>0</v>
      </c>
      <c r="D23" s="113">
        <f t="shared" si="0"/>
        <v>0</v>
      </c>
      <c r="E23" s="113">
        <f t="shared" si="1"/>
        <v>500</v>
      </c>
    </row>
    <row r="24" spans="1:5">
      <c r="A24" s="15" t="s">
        <v>155</v>
      </c>
      <c r="B24" s="111">
        <v>500</v>
      </c>
      <c r="C24" s="111">
        <v>0</v>
      </c>
      <c r="D24" s="113">
        <f t="shared" si="0"/>
        <v>0</v>
      </c>
      <c r="E24" s="113">
        <f t="shared" si="1"/>
        <v>500</v>
      </c>
    </row>
    <row r="26" spans="1:5" ht="34.5" customHeight="1"/>
    <row r="27" spans="1:5" ht="15.75" customHeight="1">
      <c r="A27" s="153" t="s">
        <v>148</v>
      </c>
      <c r="B27" s="153"/>
      <c r="C27" s="153"/>
      <c r="D27" s="153"/>
      <c r="E27" s="153"/>
    </row>
    <row r="28" spans="1:5" ht="18">
      <c r="A28" s="28"/>
      <c r="B28" s="28"/>
      <c r="C28" s="6"/>
      <c r="D28" s="6"/>
      <c r="E28" s="6"/>
    </row>
    <row r="29" spans="1:5">
      <c r="A29" s="24" t="s">
        <v>144</v>
      </c>
      <c r="B29" s="24" t="s">
        <v>164</v>
      </c>
      <c r="C29" s="24" t="s">
        <v>195</v>
      </c>
      <c r="D29" s="24" t="s">
        <v>196</v>
      </c>
      <c r="E29" s="24" t="s">
        <v>197</v>
      </c>
    </row>
    <row r="30" spans="1:5">
      <c r="A30" s="104" t="s">
        <v>3</v>
      </c>
      <c r="B30" s="113">
        <v>1627665</v>
      </c>
      <c r="C30" s="145">
        <v>75795</v>
      </c>
      <c r="D30" s="113">
        <f>C30/B30*100</f>
        <v>4.6566707522739632</v>
      </c>
      <c r="E30" s="113">
        <f>B30+C30</f>
        <v>1703460</v>
      </c>
    </row>
    <row r="31" spans="1:5" ht="15.75" customHeight="1">
      <c r="A31" s="29" t="s">
        <v>145</v>
      </c>
      <c r="B31" s="114">
        <v>22278</v>
      </c>
      <c r="C31" s="146">
        <v>3824</v>
      </c>
      <c r="D31" s="113">
        <f t="shared" ref="D31:D44" si="2">C31/B31*100</f>
        <v>17.164916060687673</v>
      </c>
      <c r="E31" s="113">
        <f t="shared" ref="E31:E44" si="3">B31+C31</f>
        <v>26102</v>
      </c>
    </row>
    <row r="32" spans="1:5">
      <c r="A32" s="15" t="s">
        <v>156</v>
      </c>
      <c r="B32" s="115">
        <v>22278</v>
      </c>
      <c r="C32" s="147">
        <v>3824</v>
      </c>
      <c r="D32" s="113">
        <f t="shared" si="2"/>
        <v>17.164916060687673</v>
      </c>
      <c r="E32" s="113">
        <f t="shared" si="3"/>
        <v>26102</v>
      </c>
    </row>
    <row r="33" spans="1:5">
      <c r="A33" s="29" t="s">
        <v>149</v>
      </c>
      <c r="B33" s="114">
        <v>2600</v>
      </c>
      <c r="C33" s="146">
        <v>1600</v>
      </c>
      <c r="D33" s="113">
        <f t="shared" si="2"/>
        <v>61.53846153846154</v>
      </c>
      <c r="E33" s="113">
        <f t="shared" si="3"/>
        <v>4200</v>
      </c>
    </row>
    <row r="34" spans="1:5">
      <c r="A34" s="15" t="s">
        <v>150</v>
      </c>
      <c r="B34" s="115">
        <v>2600</v>
      </c>
      <c r="C34" s="147">
        <v>1600</v>
      </c>
      <c r="D34" s="113">
        <f t="shared" si="2"/>
        <v>61.53846153846154</v>
      </c>
      <c r="E34" s="113">
        <f t="shared" si="3"/>
        <v>4200</v>
      </c>
    </row>
    <row r="35" spans="1:5" ht="25.5">
      <c r="A35" s="29" t="s">
        <v>146</v>
      </c>
      <c r="B35" s="114">
        <v>103684</v>
      </c>
      <c r="C35" s="143">
        <v>1000</v>
      </c>
      <c r="D35" s="113">
        <f t="shared" si="2"/>
        <v>0.96446896338875809</v>
      </c>
      <c r="E35" s="113">
        <f t="shared" si="3"/>
        <v>104684</v>
      </c>
    </row>
    <row r="36" spans="1:5" ht="25.5">
      <c r="A36" s="19" t="s">
        <v>151</v>
      </c>
      <c r="B36" s="115">
        <v>55084</v>
      </c>
      <c r="C36" s="144">
        <v>3000</v>
      </c>
      <c r="D36" s="113">
        <f t="shared" si="2"/>
        <v>5.4462275796964636</v>
      </c>
      <c r="E36" s="113">
        <f t="shared" si="3"/>
        <v>58084</v>
      </c>
    </row>
    <row r="37" spans="1:5" ht="25.5">
      <c r="A37" s="19" t="s">
        <v>152</v>
      </c>
      <c r="B37" s="115">
        <v>48600</v>
      </c>
      <c r="C37" s="147">
        <v>2000</v>
      </c>
      <c r="D37" s="113">
        <f t="shared" si="2"/>
        <v>4.1152263374485596</v>
      </c>
      <c r="E37" s="113">
        <f t="shared" si="3"/>
        <v>50600</v>
      </c>
    </row>
    <row r="38" spans="1:5">
      <c r="A38" s="29" t="s">
        <v>147</v>
      </c>
      <c r="B38" s="114">
        <v>1498423</v>
      </c>
      <c r="C38" s="146">
        <v>71371</v>
      </c>
      <c r="D38" s="113">
        <f t="shared" si="2"/>
        <v>4.763074245389987</v>
      </c>
      <c r="E38" s="113">
        <f t="shared" si="3"/>
        <v>1569794</v>
      </c>
    </row>
    <row r="39" spans="1:5" s="75" customFormat="1" ht="25.5">
      <c r="A39" s="30" t="s">
        <v>160</v>
      </c>
      <c r="B39" s="115">
        <v>0</v>
      </c>
      <c r="C39" s="115">
        <v>0</v>
      </c>
      <c r="D39" s="113">
        <v>0</v>
      </c>
      <c r="E39" s="113">
        <f t="shared" si="3"/>
        <v>0</v>
      </c>
    </row>
    <row r="40" spans="1:5">
      <c r="A40" s="19" t="s">
        <v>153</v>
      </c>
      <c r="B40" s="115">
        <v>1406850</v>
      </c>
      <c r="C40" s="147">
        <v>65000</v>
      </c>
      <c r="D40" s="113">
        <f t="shared" si="2"/>
        <v>4.6202509151650855</v>
      </c>
      <c r="E40" s="113">
        <f t="shared" si="3"/>
        <v>1471850</v>
      </c>
    </row>
    <row r="41" spans="1:5">
      <c r="A41" s="19" t="s">
        <v>159</v>
      </c>
      <c r="B41" s="115">
        <v>21753</v>
      </c>
      <c r="C41" s="147">
        <v>6371</v>
      </c>
      <c r="D41" s="113">
        <f t="shared" si="2"/>
        <v>29.287914310669795</v>
      </c>
      <c r="E41" s="113">
        <f t="shared" si="3"/>
        <v>28124</v>
      </c>
    </row>
    <row r="42" spans="1:5">
      <c r="A42" s="19" t="s">
        <v>167</v>
      </c>
      <c r="B42" s="115">
        <v>70000</v>
      </c>
      <c r="C42" s="115">
        <v>0</v>
      </c>
      <c r="D42" s="113">
        <f t="shared" si="2"/>
        <v>0</v>
      </c>
      <c r="E42" s="113">
        <f t="shared" si="3"/>
        <v>70000</v>
      </c>
    </row>
    <row r="43" spans="1:5">
      <c r="A43" s="29" t="s">
        <v>154</v>
      </c>
      <c r="B43" s="114">
        <v>500</v>
      </c>
      <c r="C43" s="114">
        <v>0</v>
      </c>
      <c r="D43" s="113">
        <f t="shared" si="2"/>
        <v>0</v>
      </c>
      <c r="E43" s="113">
        <f t="shared" si="3"/>
        <v>500</v>
      </c>
    </row>
    <row r="44" spans="1:5">
      <c r="A44" s="19" t="s">
        <v>155</v>
      </c>
      <c r="B44" s="115">
        <v>500</v>
      </c>
      <c r="C44" s="115">
        <v>0</v>
      </c>
      <c r="D44" s="113">
        <f t="shared" si="2"/>
        <v>0</v>
      </c>
      <c r="E44" s="113">
        <f t="shared" si="3"/>
        <v>500</v>
      </c>
    </row>
    <row r="45" spans="1:5">
      <c r="A45" s="29"/>
      <c r="B45" s="68"/>
      <c r="C45" s="11"/>
      <c r="D45" s="11"/>
      <c r="E45" s="11"/>
    </row>
    <row r="46" spans="1:5">
      <c r="A46" s="15"/>
      <c r="B46" s="68"/>
      <c r="C46" s="11"/>
      <c r="D46" s="11"/>
      <c r="E46" s="12"/>
    </row>
  </sheetData>
  <mergeCells count="5">
    <mergeCell ref="A1:E1"/>
    <mergeCell ref="A3:E3"/>
    <mergeCell ref="A5:E5"/>
    <mergeCell ref="A7:E7"/>
    <mergeCell ref="A27:E27"/>
  </mergeCells>
  <pageMargins left="0.7" right="0.7" top="0.75" bottom="0.75" header="0.3" footer="0.3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J17" sqref="J17"/>
    </sheetView>
  </sheetViews>
  <sheetFormatPr defaultRowHeight="15"/>
  <cols>
    <col min="1" max="1" width="37.7109375" customWidth="1"/>
    <col min="2" max="3" width="25.28515625" customWidth="1"/>
    <col min="4" max="4" width="20" customWidth="1"/>
    <col min="5" max="5" width="25.28515625" customWidth="1"/>
  </cols>
  <sheetData>
    <row r="1" spans="1:5" ht="42" customHeight="1">
      <c r="A1" s="153" t="s">
        <v>161</v>
      </c>
      <c r="B1" s="153"/>
      <c r="C1" s="153"/>
      <c r="D1" s="153"/>
      <c r="E1" s="153"/>
    </row>
    <row r="2" spans="1:5" ht="18" customHeight="1">
      <c r="A2" s="5"/>
      <c r="B2" s="5"/>
      <c r="C2" s="5"/>
      <c r="D2" s="28"/>
      <c r="E2" s="5"/>
    </row>
    <row r="3" spans="1:5" ht="15.75">
      <c r="A3" s="153" t="s">
        <v>32</v>
      </c>
      <c r="B3" s="153"/>
      <c r="C3" s="155"/>
      <c r="D3" s="155"/>
      <c r="E3" s="155"/>
    </row>
    <row r="4" spans="1:5" ht="18">
      <c r="A4" s="5"/>
      <c r="B4" s="5"/>
      <c r="C4" s="6"/>
      <c r="D4" s="6"/>
      <c r="E4" s="99"/>
    </row>
    <row r="5" spans="1:5" ht="18" customHeight="1">
      <c r="A5" s="153" t="s">
        <v>13</v>
      </c>
      <c r="B5" s="154"/>
      <c r="C5" s="154"/>
      <c r="D5" s="154"/>
      <c r="E5" s="154"/>
    </row>
    <row r="6" spans="1:5" ht="18">
      <c r="A6" s="5"/>
      <c r="B6" s="5"/>
      <c r="C6" s="6"/>
      <c r="D6" s="6"/>
      <c r="E6" s="128" t="s">
        <v>194</v>
      </c>
    </row>
    <row r="7" spans="1:5" ht="15.75">
      <c r="A7" s="153" t="s">
        <v>25</v>
      </c>
      <c r="B7" s="174"/>
      <c r="C7" s="174"/>
      <c r="D7" s="174"/>
      <c r="E7" s="174"/>
    </row>
    <row r="8" spans="1:5" ht="18">
      <c r="A8" s="5"/>
      <c r="B8" s="5"/>
      <c r="C8" s="6"/>
      <c r="D8" s="6"/>
      <c r="E8" s="6"/>
    </row>
    <row r="9" spans="1:5">
      <c r="A9" s="24" t="s">
        <v>26</v>
      </c>
      <c r="B9" s="24" t="s">
        <v>164</v>
      </c>
      <c r="C9" s="24" t="s">
        <v>195</v>
      </c>
      <c r="D9" s="24" t="s">
        <v>196</v>
      </c>
      <c r="E9" s="24" t="s">
        <v>197</v>
      </c>
    </row>
    <row r="10" spans="1:5" s="69" customFormat="1" ht="15.75" customHeight="1">
      <c r="A10" s="13" t="s">
        <v>27</v>
      </c>
      <c r="B10" s="110">
        <v>1627665</v>
      </c>
      <c r="C10" s="140">
        <v>75795</v>
      </c>
      <c r="D10" s="110">
        <f>C10/B10*100</f>
        <v>4.6566707522739632</v>
      </c>
      <c r="E10" s="110">
        <f>B10+C10</f>
        <v>1703460</v>
      </c>
    </row>
    <row r="11" spans="1:5" s="69" customFormat="1" ht="15.75" customHeight="1">
      <c r="A11" s="13" t="s">
        <v>174</v>
      </c>
      <c r="B11" s="110">
        <v>0</v>
      </c>
      <c r="C11" s="110">
        <v>0</v>
      </c>
      <c r="D11" s="110">
        <v>0</v>
      </c>
      <c r="E11" s="110">
        <f t="shared" ref="E11:E22" si="0">B11+C11</f>
        <v>0</v>
      </c>
    </row>
    <row r="12" spans="1:5" s="69" customFormat="1" ht="15.75" customHeight="1">
      <c r="A12" s="13" t="s">
        <v>175</v>
      </c>
      <c r="B12" s="110">
        <v>0</v>
      </c>
      <c r="C12" s="110">
        <v>0</v>
      </c>
      <c r="D12" s="110">
        <v>0</v>
      </c>
      <c r="E12" s="110">
        <f t="shared" si="0"/>
        <v>0</v>
      </c>
    </row>
    <row r="13" spans="1:5" s="75" customFormat="1" ht="15.75" customHeight="1">
      <c r="A13" s="18" t="s">
        <v>176</v>
      </c>
      <c r="B13" s="111">
        <v>0</v>
      </c>
      <c r="C13" s="111">
        <v>0</v>
      </c>
      <c r="D13" s="110">
        <v>0</v>
      </c>
      <c r="E13" s="110">
        <f t="shared" si="0"/>
        <v>0</v>
      </c>
    </row>
    <row r="14" spans="1:5" s="69" customFormat="1">
      <c r="A14" s="96" t="s">
        <v>126</v>
      </c>
      <c r="B14" s="110">
        <v>1627665</v>
      </c>
      <c r="C14" s="110">
        <v>0</v>
      </c>
      <c r="D14" s="110">
        <f t="shared" ref="D14:D22" si="1">C14/B14*100</f>
        <v>0</v>
      </c>
      <c r="E14" s="110">
        <f t="shared" si="0"/>
        <v>1627665</v>
      </c>
    </row>
    <row r="15" spans="1:5" s="69" customFormat="1">
      <c r="A15" s="13" t="s">
        <v>134</v>
      </c>
      <c r="B15" s="110">
        <v>1227134</v>
      </c>
      <c r="C15" s="140">
        <v>48600</v>
      </c>
      <c r="D15" s="110">
        <f t="shared" si="1"/>
        <v>3.9604476772707784</v>
      </c>
      <c r="E15" s="110">
        <f t="shared" si="0"/>
        <v>1275734</v>
      </c>
    </row>
    <row r="16" spans="1:5" s="75" customFormat="1">
      <c r="A16" s="18" t="s">
        <v>127</v>
      </c>
      <c r="B16" s="111">
        <v>1227134</v>
      </c>
      <c r="C16" s="150">
        <v>48600</v>
      </c>
      <c r="D16" s="110">
        <f t="shared" si="1"/>
        <v>3.9604476772707784</v>
      </c>
      <c r="E16" s="110">
        <f t="shared" si="0"/>
        <v>1275734</v>
      </c>
    </row>
    <row r="17" spans="1:5" s="69" customFormat="1">
      <c r="A17" s="97" t="s">
        <v>128</v>
      </c>
      <c r="B17" s="110">
        <v>136100</v>
      </c>
      <c r="C17" s="139">
        <v>10000</v>
      </c>
      <c r="D17" s="110">
        <f t="shared" si="1"/>
        <v>7.3475385745775164</v>
      </c>
      <c r="E17" s="110">
        <f t="shared" si="0"/>
        <v>146100</v>
      </c>
    </row>
    <row r="18" spans="1:5" s="75" customFormat="1">
      <c r="A18" s="98" t="s">
        <v>129</v>
      </c>
      <c r="B18" s="111">
        <v>136100</v>
      </c>
      <c r="C18" s="148">
        <v>10000</v>
      </c>
      <c r="D18" s="110">
        <f t="shared" si="1"/>
        <v>7.3475385745775164</v>
      </c>
      <c r="E18" s="110">
        <f t="shared" si="0"/>
        <v>146100</v>
      </c>
    </row>
    <row r="19" spans="1:5" s="69" customFormat="1">
      <c r="A19" s="97" t="s">
        <v>130</v>
      </c>
      <c r="B19" s="110">
        <v>0</v>
      </c>
      <c r="C19" s="110">
        <v>0</v>
      </c>
      <c r="D19" s="110">
        <v>0</v>
      </c>
      <c r="E19" s="110">
        <f t="shared" si="0"/>
        <v>0</v>
      </c>
    </row>
    <row r="20" spans="1:5" s="75" customFormat="1">
      <c r="A20" s="98" t="s">
        <v>131</v>
      </c>
      <c r="B20" s="111">
        <v>0</v>
      </c>
      <c r="C20" s="111">
        <v>0</v>
      </c>
      <c r="D20" s="110">
        <v>0</v>
      </c>
      <c r="E20" s="110">
        <f t="shared" si="0"/>
        <v>0</v>
      </c>
    </row>
    <row r="21" spans="1:5" s="69" customFormat="1" ht="25.5">
      <c r="A21" s="97" t="s">
        <v>132</v>
      </c>
      <c r="B21" s="110">
        <v>264431</v>
      </c>
      <c r="C21" s="140">
        <v>37195</v>
      </c>
      <c r="D21" s="110">
        <f t="shared" si="1"/>
        <v>14.066051257227782</v>
      </c>
      <c r="E21" s="110">
        <f t="shared" si="0"/>
        <v>301626</v>
      </c>
    </row>
    <row r="22" spans="1:5" ht="25.5">
      <c r="A22" s="98" t="s">
        <v>133</v>
      </c>
      <c r="B22" s="111">
        <v>264431</v>
      </c>
      <c r="C22" s="150">
        <v>37195</v>
      </c>
      <c r="D22" s="110">
        <f t="shared" si="1"/>
        <v>14.066051257227782</v>
      </c>
      <c r="E22" s="110">
        <f t="shared" si="0"/>
        <v>301626</v>
      </c>
    </row>
    <row r="23" spans="1:5">
      <c r="A23" s="95"/>
      <c r="B23" s="66"/>
      <c r="C23" s="66"/>
      <c r="D23" s="66"/>
      <c r="E23" s="67"/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I7" sqref="I7"/>
    </sheetView>
  </sheetViews>
  <sheetFormatPr defaultRowHeight="1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>
      <c r="A1" s="153" t="s">
        <v>161</v>
      </c>
      <c r="B1" s="153"/>
      <c r="C1" s="153"/>
      <c r="D1" s="153"/>
      <c r="E1" s="153"/>
      <c r="F1" s="153"/>
      <c r="G1" s="153"/>
      <c r="H1" s="153"/>
      <c r="I1" s="153"/>
    </row>
    <row r="2" spans="1:9" ht="18" customHeight="1">
      <c r="A2" s="5"/>
      <c r="B2" s="5"/>
      <c r="C2" s="5"/>
      <c r="D2" s="5"/>
      <c r="E2" s="5"/>
      <c r="F2" s="5"/>
      <c r="G2" s="5"/>
      <c r="H2" s="5"/>
      <c r="I2" s="5"/>
    </row>
    <row r="3" spans="1:9" ht="15.75">
      <c r="A3" s="153" t="s">
        <v>32</v>
      </c>
      <c r="B3" s="153"/>
      <c r="C3" s="153"/>
      <c r="D3" s="153"/>
      <c r="E3" s="153"/>
      <c r="F3" s="153"/>
      <c r="G3" s="153"/>
      <c r="H3" s="155"/>
      <c r="I3" s="155"/>
    </row>
    <row r="4" spans="1:9" ht="18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>
      <c r="A5" s="153" t="s">
        <v>28</v>
      </c>
      <c r="B5" s="154"/>
      <c r="C5" s="154"/>
      <c r="D5" s="154"/>
      <c r="E5" s="154"/>
      <c r="F5" s="154"/>
      <c r="G5" s="154"/>
      <c r="H5" s="154"/>
      <c r="I5" s="154"/>
    </row>
    <row r="6" spans="1:9" ht="18">
      <c r="A6" s="5"/>
      <c r="B6" s="5"/>
      <c r="C6" s="5"/>
      <c r="D6" s="5"/>
      <c r="E6" s="5"/>
      <c r="F6" s="5"/>
      <c r="G6" s="5"/>
      <c r="H6" s="6"/>
      <c r="I6" s="6"/>
    </row>
    <row r="7" spans="1:9" ht="25.5">
      <c r="A7" s="24" t="s">
        <v>14</v>
      </c>
      <c r="B7" s="23" t="s">
        <v>15</v>
      </c>
      <c r="C7" s="23" t="s">
        <v>16</v>
      </c>
      <c r="D7" s="23" t="s">
        <v>49</v>
      </c>
      <c r="E7" s="23" t="s">
        <v>162</v>
      </c>
      <c r="F7" s="24" t="s">
        <v>163</v>
      </c>
      <c r="G7" s="24" t="s">
        <v>164</v>
      </c>
      <c r="H7" s="24" t="s">
        <v>141</v>
      </c>
      <c r="I7" s="24" t="s">
        <v>165</v>
      </c>
    </row>
    <row r="8" spans="1:9" ht="25.5">
      <c r="A8" s="13">
        <v>8</v>
      </c>
      <c r="B8" s="13"/>
      <c r="C8" s="13"/>
      <c r="D8" s="13" t="s">
        <v>29</v>
      </c>
      <c r="E8" s="10"/>
      <c r="F8" s="11"/>
      <c r="G8" s="11"/>
      <c r="H8" s="11"/>
      <c r="I8" s="11"/>
    </row>
    <row r="9" spans="1:9">
      <c r="A9" s="13"/>
      <c r="B9" s="18">
        <v>84</v>
      </c>
      <c r="C9" s="18"/>
      <c r="D9" s="18" t="s">
        <v>35</v>
      </c>
      <c r="E9" s="10"/>
      <c r="F9" s="11"/>
      <c r="G9" s="11"/>
      <c r="H9" s="11"/>
      <c r="I9" s="11"/>
    </row>
    <row r="10" spans="1:9" ht="25.5">
      <c r="A10" s="14"/>
      <c r="B10" s="14"/>
      <c r="C10" s="15">
        <v>81</v>
      </c>
      <c r="D10" s="19" t="s">
        <v>36</v>
      </c>
      <c r="E10" s="10"/>
      <c r="F10" s="11"/>
      <c r="G10" s="11"/>
      <c r="H10" s="11"/>
      <c r="I10" s="11"/>
    </row>
    <row r="11" spans="1:9" ht="25.5">
      <c r="A11" s="16">
        <v>5</v>
      </c>
      <c r="B11" s="17"/>
      <c r="C11" s="17"/>
      <c r="D11" s="29" t="s">
        <v>30</v>
      </c>
      <c r="E11" s="10"/>
      <c r="F11" s="11"/>
      <c r="G11" s="11"/>
      <c r="H11" s="11"/>
      <c r="I11" s="11"/>
    </row>
    <row r="12" spans="1:9" ht="25.5">
      <c r="A12" s="18"/>
      <c r="B12" s="18">
        <v>54</v>
      </c>
      <c r="C12" s="18"/>
      <c r="D12" s="30" t="s">
        <v>37</v>
      </c>
      <c r="E12" s="10"/>
      <c r="F12" s="11"/>
      <c r="G12" s="11"/>
      <c r="H12" s="11"/>
      <c r="I12" s="12"/>
    </row>
    <row r="13" spans="1:9">
      <c r="A13" s="18"/>
      <c r="B13" s="18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>
      <c r="A14" s="18"/>
      <c r="B14" s="18"/>
      <c r="C14" s="15">
        <v>31</v>
      </c>
      <c r="D14" s="15" t="s">
        <v>38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topLeftCell="A107" zoomScale="80" zoomScaleNormal="80" workbookViewId="0">
      <selection activeCell="L137" sqref="L137"/>
    </sheetView>
  </sheetViews>
  <sheetFormatPr defaultColWidth="11.42578125" defaultRowHeight="12.75"/>
  <cols>
    <col min="1" max="1" width="20.85546875" style="47" customWidth="1"/>
    <col min="2" max="2" width="30.5703125" style="46" customWidth="1"/>
    <col min="3" max="6" width="23.7109375" style="45" customWidth="1"/>
    <col min="7" max="253" width="11.42578125" style="44"/>
    <col min="254" max="254" width="20.85546875" style="44" customWidth="1"/>
    <col min="255" max="255" width="30.5703125" style="44" customWidth="1"/>
    <col min="256" max="259" width="23.7109375" style="44" customWidth="1"/>
    <col min="260" max="260" width="24" style="44" customWidth="1"/>
    <col min="261" max="509" width="11.42578125" style="44"/>
    <col min="510" max="510" width="20.85546875" style="44" customWidth="1"/>
    <col min="511" max="511" width="30.5703125" style="44" customWidth="1"/>
    <col min="512" max="515" width="23.7109375" style="44" customWidth="1"/>
    <col min="516" max="516" width="24" style="44" customWidth="1"/>
    <col min="517" max="765" width="11.42578125" style="44"/>
    <col min="766" max="766" width="20.85546875" style="44" customWidth="1"/>
    <col min="767" max="767" width="30.5703125" style="44" customWidth="1"/>
    <col min="768" max="771" width="23.7109375" style="44" customWidth="1"/>
    <col min="772" max="772" width="24" style="44" customWidth="1"/>
    <col min="773" max="1021" width="11.42578125" style="44"/>
    <col min="1022" max="1022" width="20.85546875" style="44" customWidth="1"/>
    <col min="1023" max="1023" width="30.5703125" style="44" customWidth="1"/>
    <col min="1024" max="1027" width="23.7109375" style="44" customWidth="1"/>
    <col min="1028" max="1028" width="24" style="44" customWidth="1"/>
    <col min="1029" max="1277" width="11.42578125" style="44"/>
    <col min="1278" max="1278" width="20.85546875" style="44" customWidth="1"/>
    <col min="1279" max="1279" width="30.5703125" style="44" customWidth="1"/>
    <col min="1280" max="1283" width="23.7109375" style="44" customWidth="1"/>
    <col min="1284" max="1284" width="24" style="44" customWidth="1"/>
    <col min="1285" max="1533" width="11.42578125" style="44"/>
    <col min="1534" max="1534" width="20.85546875" style="44" customWidth="1"/>
    <col min="1535" max="1535" width="30.5703125" style="44" customWidth="1"/>
    <col min="1536" max="1539" width="23.7109375" style="44" customWidth="1"/>
    <col min="1540" max="1540" width="24" style="44" customWidth="1"/>
    <col min="1541" max="1789" width="11.42578125" style="44"/>
    <col min="1790" max="1790" width="20.85546875" style="44" customWidth="1"/>
    <col min="1791" max="1791" width="30.5703125" style="44" customWidth="1"/>
    <col min="1792" max="1795" width="23.7109375" style="44" customWidth="1"/>
    <col min="1796" max="1796" width="24" style="44" customWidth="1"/>
    <col min="1797" max="2045" width="11.42578125" style="44"/>
    <col min="2046" max="2046" width="20.85546875" style="44" customWidth="1"/>
    <col min="2047" max="2047" width="30.5703125" style="44" customWidth="1"/>
    <col min="2048" max="2051" width="23.7109375" style="44" customWidth="1"/>
    <col min="2052" max="2052" width="24" style="44" customWidth="1"/>
    <col min="2053" max="2301" width="11.42578125" style="44"/>
    <col min="2302" max="2302" width="20.85546875" style="44" customWidth="1"/>
    <col min="2303" max="2303" width="30.5703125" style="44" customWidth="1"/>
    <col min="2304" max="2307" width="23.7109375" style="44" customWidth="1"/>
    <col min="2308" max="2308" width="24" style="44" customWidth="1"/>
    <col min="2309" max="2557" width="11.42578125" style="44"/>
    <col min="2558" max="2558" width="20.85546875" style="44" customWidth="1"/>
    <col min="2559" max="2559" width="30.5703125" style="44" customWidth="1"/>
    <col min="2560" max="2563" width="23.7109375" style="44" customWidth="1"/>
    <col min="2564" max="2564" width="24" style="44" customWidth="1"/>
    <col min="2565" max="2813" width="11.42578125" style="44"/>
    <col min="2814" max="2814" width="20.85546875" style="44" customWidth="1"/>
    <col min="2815" max="2815" width="30.5703125" style="44" customWidth="1"/>
    <col min="2816" max="2819" width="23.7109375" style="44" customWidth="1"/>
    <col min="2820" max="2820" width="24" style="44" customWidth="1"/>
    <col min="2821" max="3069" width="11.42578125" style="44"/>
    <col min="3070" max="3070" width="20.85546875" style="44" customWidth="1"/>
    <col min="3071" max="3071" width="30.5703125" style="44" customWidth="1"/>
    <col min="3072" max="3075" width="23.7109375" style="44" customWidth="1"/>
    <col min="3076" max="3076" width="24" style="44" customWidth="1"/>
    <col min="3077" max="3325" width="11.42578125" style="44"/>
    <col min="3326" max="3326" width="20.85546875" style="44" customWidth="1"/>
    <col min="3327" max="3327" width="30.5703125" style="44" customWidth="1"/>
    <col min="3328" max="3331" width="23.7109375" style="44" customWidth="1"/>
    <col min="3332" max="3332" width="24" style="44" customWidth="1"/>
    <col min="3333" max="3581" width="11.42578125" style="44"/>
    <col min="3582" max="3582" width="20.85546875" style="44" customWidth="1"/>
    <col min="3583" max="3583" width="30.5703125" style="44" customWidth="1"/>
    <col min="3584" max="3587" width="23.7109375" style="44" customWidth="1"/>
    <col min="3588" max="3588" width="24" style="44" customWidth="1"/>
    <col min="3589" max="3837" width="11.42578125" style="44"/>
    <col min="3838" max="3838" width="20.85546875" style="44" customWidth="1"/>
    <col min="3839" max="3839" width="30.5703125" style="44" customWidth="1"/>
    <col min="3840" max="3843" width="23.7109375" style="44" customWidth="1"/>
    <col min="3844" max="3844" width="24" style="44" customWidth="1"/>
    <col min="3845" max="4093" width="11.42578125" style="44"/>
    <col min="4094" max="4094" width="20.85546875" style="44" customWidth="1"/>
    <col min="4095" max="4095" width="30.5703125" style="44" customWidth="1"/>
    <col min="4096" max="4099" width="23.7109375" style="44" customWidth="1"/>
    <col min="4100" max="4100" width="24" style="44" customWidth="1"/>
    <col min="4101" max="4349" width="11.42578125" style="44"/>
    <col min="4350" max="4350" width="20.85546875" style="44" customWidth="1"/>
    <col min="4351" max="4351" width="30.5703125" style="44" customWidth="1"/>
    <col min="4352" max="4355" width="23.7109375" style="44" customWidth="1"/>
    <col min="4356" max="4356" width="24" style="44" customWidth="1"/>
    <col min="4357" max="4605" width="11.42578125" style="44"/>
    <col min="4606" max="4606" width="20.85546875" style="44" customWidth="1"/>
    <col min="4607" max="4607" width="30.5703125" style="44" customWidth="1"/>
    <col min="4608" max="4611" width="23.7109375" style="44" customWidth="1"/>
    <col min="4612" max="4612" width="24" style="44" customWidth="1"/>
    <col min="4613" max="4861" width="11.42578125" style="44"/>
    <col min="4862" max="4862" width="20.85546875" style="44" customWidth="1"/>
    <col min="4863" max="4863" width="30.5703125" style="44" customWidth="1"/>
    <col min="4864" max="4867" width="23.7109375" style="44" customWidth="1"/>
    <col min="4868" max="4868" width="24" style="44" customWidth="1"/>
    <col min="4869" max="5117" width="11.42578125" style="44"/>
    <col min="5118" max="5118" width="20.85546875" style="44" customWidth="1"/>
    <col min="5119" max="5119" width="30.5703125" style="44" customWidth="1"/>
    <col min="5120" max="5123" width="23.7109375" style="44" customWidth="1"/>
    <col min="5124" max="5124" width="24" style="44" customWidth="1"/>
    <col min="5125" max="5373" width="11.42578125" style="44"/>
    <col min="5374" max="5374" width="20.85546875" style="44" customWidth="1"/>
    <col min="5375" max="5375" width="30.5703125" style="44" customWidth="1"/>
    <col min="5376" max="5379" width="23.7109375" style="44" customWidth="1"/>
    <col min="5380" max="5380" width="24" style="44" customWidth="1"/>
    <col min="5381" max="5629" width="11.42578125" style="44"/>
    <col min="5630" max="5630" width="20.85546875" style="44" customWidth="1"/>
    <col min="5631" max="5631" width="30.5703125" style="44" customWidth="1"/>
    <col min="5632" max="5635" width="23.7109375" style="44" customWidth="1"/>
    <col min="5636" max="5636" width="24" style="44" customWidth="1"/>
    <col min="5637" max="5885" width="11.42578125" style="44"/>
    <col min="5886" max="5886" width="20.85546875" style="44" customWidth="1"/>
    <col min="5887" max="5887" width="30.5703125" style="44" customWidth="1"/>
    <col min="5888" max="5891" width="23.7109375" style="44" customWidth="1"/>
    <col min="5892" max="5892" width="24" style="44" customWidth="1"/>
    <col min="5893" max="6141" width="11.42578125" style="44"/>
    <col min="6142" max="6142" width="20.85546875" style="44" customWidth="1"/>
    <col min="6143" max="6143" width="30.5703125" style="44" customWidth="1"/>
    <col min="6144" max="6147" width="23.7109375" style="44" customWidth="1"/>
    <col min="6148" max="6148" width="24" style="44" customWidth="1"/>
    <col min="6149" max="6397" width="11.42578125" style="44"/>
    <col min="6398" max="6398" width="20.85546875" style="44" customWidth="1"/>
    <col min="6399" max="6399" width="30.5703125" style="44" customWidth="1"/>
    <col min="6400" max="6403" width="23.7109375" style="44" customWidth="1"/>
    <col min="6404" max="6404" width="24" style="44" customWidth="1"/>
    <col min="6405" max="6653" width="11.42578125" style="44"/>
    <col min="6654" max="6654" width="20.85546875" style="44" customWidth="1"/>
    <col min="6655" max="6655" width="30.5703125" style="44" customWidth="1"/>
    <col min="6656" max="6659" width="23.7109375" style="44" customWidth="1"/>
    <col min="6660" max="6660" width="24" style="44" customWidth="1"/>
    <col min="6661" max="6909" width="11.42578125" style="44"/>
    <col min="6910" max="6910" width="20.85546875" style="44" customWidth="1"/>
    <col min="6911" max="6911" width="30.5703125" style="44" customWidth="1"/>
    <col min="6912" max="6915" width="23.7109375" style="44" customWidth="1"/>
    <col min="6916" max="6916" width="24" style="44" customWidth="1"/>
    <col min="6917" max="7165" width="11.42578125" style="44"/>
    <col min="7166" max="7166" width="20.85546875" style="44" customWidth="1"/>
    <col min="7167" max="7167" width="30.5703125" style="44" customWidth="1"/>
    <col min="7168" max="7171" width="23.7109375" style="44" customWidth="1"/>
    <col min="7172" max="7172" width="24" style="44" customWidth="1"/>
    <col min="7173" max="7421" width="11.42578125" style="44"/>
    <col min="7422" max="7422" width="20.85546875" style="44" customWidth="1"/>
    <col min="7423" max="7423" width="30.5703125" style="44" customWidth="1"/>
    <col min="7424" max="7427" width="23.7109375" style="44" customWidth="1"/>
    <col min="7428" max="7428" width="24" style="44" customWidth="1"/>
    <col min="7429" max="7677" width="11.42578125" style="44"/>
    <col min="7678" max="7678" width="20.85546875" style="44" customWidth="1"/>
    <col min="7679" max="7679" width="30.5703125" style="44" customWidth="1"/>
    <col min="7680" max="7683" width="23.7109375" style="44" customWidth="1"/>
    <col min="7684" max="7684" width="24" style="44" customWidth="1"/>
    <col min="7685" max="7933" width="11.42578125" style="44"/>
    <col min="7934" max="7934" width="20.85546875" style="44" customWidth="1"/>
    <col min="7935" max="7935" width="30.5703125" style="44" customWidth="1"/>
    <col min="7936" max="7939" width="23.7109375" style="44" customWidth="1"/>
    <col min="7940" max="7940" width="24" style="44" customWidth="1"/>
    <col min="7941" max="8189" width="11.42578125" style="44"/>
    <col min="8190" max="8190" width="20.85546875" style="44" customWidth="1"/>
    <col min="8191" max="8191" width="30.5703125" style="44" customWidth="1"/>
    <col min="8192" max="8195" width="23.7109375" style="44" customWidth="1"/>
    <col min="8196" max="8196" width="24" style="44" customWidth="1"/>
    <col min="8197" max="8445" width="11.42578125" style="44"/>
    <col min="8446" max="8446" width="20.85546875" style="44" customWidth="1"/>
    <col min="8447" max="8447" width="30.5703125" style="44" customWidth="1"/>
    <col min="8448" max="8451" width="23.7109375" style="44" customWidth="1"/>
    <col min="8452" max="8452" width="24" style="44" customWidth="1"/>
    <col min="8453" max="8701" width="11.42578125" style="44"/>
    <col min="8702" max="8702" width="20.85546875" style="44" customWidth="1"/>
    <col min="8703" max="8703" width="30.5703125" style="44" customWidth="1"/>
    <col min="8704" max="8707" width="23.7109375" style="44" customWidth="1"/>
    <col min="8708" max="8708" width="24" style="44" customWidth="1"/>
    <col min="8709" max="8957" width="11.42578125" style="44"/>
    <col min="8958" max="8958" width="20.85546875" style="44" customWidth="1"/>
    <col min="8959" max="8959" width="30.5703125" style="44" customWidth="1"/>
    <col min="8960" max="8963" width="23.7109375" style="44" customWidth="1"/>
    <col min="8964" max="8964" width="24" style="44" customWidth="1"/>
    <col min="8965" max="9213" width="11.42578125" style="44"/>
    <col min="9214" max="9214" width="20.85546875" style="44" customWidth="1"/>
    <col min="9215" max="9215" width="30.5703125" style="44" customWidth="1"/>
    <col min="9216" max="9219" width="23.7109375" style="44" customWidth="1"/>
    <col min="9220" max="9220" width="24" style="44" customWidth="1"/>
    <col min="9221" max="9469" width="11.42578125" style="44"/>
    <col min="9470" max="9470" width="20.85546875" style="44" customWidth="1"/>
    <col min="9471" max="9471" width="30.5703125" style="44" customWidth="1"/>
    <col min="9472" max="9475" width="23.7109375" style="44" customWidth="1"/>
    <col min="9476" max="9476" width="24" style="44" customWidth="1"/>
    <col min="9477" max="9725" width="11.42578125" style="44"/>
    <col min="9726" max="9726" width="20.85546875" style="44" customWidth="1"/>
    <col min="9727" max="9727" width="30.5703125" style="44" customWidth="1"/>
    <col min="9728" max="9731" width="23.7109375" style="44" customWidth="1"/>
    <col min="9732" max="9732" width="24" style="44" customWidth="1"/>
    <col min="9733" max="9981" width="11.42578125" style="44"/>
    <col min="9982" max="9982" width="20.85546875" style="44" customWidth="1"/>
    <col min="9983" max="9983" width="30.5703125" style="44" customWidth="1"/>
    <col min="9984" max="9987" width="23.7109375" style="44" customWidth="1"/>
    <col min="9988" max="9988" width="24" style="44" customWidth="1"/>
    <col min="9989" max="10237" width="11.42578125" style="44"/>
    <col min="10238" max="10238" width="20.85546875" style="44" customWidth="1"/>
    <col min="10239" max="10239" width="30.5703125" style="44" customWidth="1"/>
    <col min="10240" max="10243" width="23.7109375" style="44" customWidth="1"/>
    <col min="10244" max="10244" width="24" style="44" customWidth="1"/>
    <col min="10245" max="10493" width="11.42578125" style="44"/>
    <col min="10494" max="10494" width="20.85546875" style="44" customWidth="1"/>
    <col min="10495" max="10495" width="30.5703125" style="44" customWidth="1"/>
    <col min="10496" max="10499" width="23.7109375" style="44" customWidth="1"/>
    <col min="10500" max="10500" width="24" style="44" customWidth="1"/>
    <col min="10501" max="10749" width="11.42578125" style="44"/>
    <col min="10750" max="10750" width="20.85546875" style="44" customWidth="1"/>
    <col min="10751" max="10751" width="30.5703125" style="44" customWidth="1"/>
    <col min="10752" max="10755" width="23.7109375" style="44" customWidth="1"/>
    <col min="10756" max="10756" width="24" style="44" customWidth="1"/>
    <col min="10757" max="11005" width="11.42578125" style="44"/>
    <col min="11006" max="11006" width="20.85546875" style="44" customWidth="1"/>
    <col min="11007" max="11007" width="30.5703125" style="44" customWidth="1"/>
    <col min="11008" max="11011" width="23.7109375" style="44" customWidth="1"/>
    <col min="11012" max="11012" width="24" style="44" customWidth="1"/>
    <col min="11013" max="11261" width="11.42578125" style="44"/>
    <col min="11262" max="11262" width="20.85546875" style="44" customWidth="1"/>
    <col min="11263" max="11263" width="30.5703125" style="44" customWidth="1"/>
    <col min="11264" max="11267" width="23.7109375" style="44" customWidth="1"/>
    <col min="11268" max="11268" width="24" style="44" customWidth="1"/>
    <col min="11269" max="11517" width="11.42578125" style="44"/>
    <col min="11518" max="11518" width="20.85546875" style="44" customWidth="1"/>
    <col min="11519" max="11519" width="30.5703125" style="44" customWidth="1"/>
    <col min="11520" max="11523" width="23.7109375" style="44" customWidth="1"/>
    <col min="11524" max="11524" width="24" style="44" customWidth="1"/>
    <col min="11525" max="11773" width="11.42578125" style="44"/>
    <col min="11774" max="11774" width="20.85546875" style="44" customWidth="1"/>
    <col min="11775" max="11775" width="30.5703125" style="44" customWidth="1"/>
    <col min="11776" max="11779" width="23.7109375" style="44" customWidth="1"/>
    <col min="11780" max="11780" width="24" style="44" customWidth="1"/>
    <col min="11781" max="12029" width="11.42578125" style="44"/>
    <col min="12030" max="12030" width="20.85546875" style="44" customWidth="1"/>
    <col min="12031" max="12031" width="30.5703125" style="44" customWidth="1"/>
    <col min="12032" max="12035" width="23.7109375" style="44" customWidth="1"/>
    <col min="12036" max="12036" width="24" style="44" customWidth="1"/>
    <col min="12037" max="12285" width="11.42578125" style="44"/>
    <col min="12286" max="12286" width="20.85546875" style="44" customWidth="1"/>
    <col min="12287" max="12287" width="30.5703125" style="44" customWidth="1"/>
    <col min="12288" max="12291" width="23.7109375" style="44" customWidth="1"/>
    <col min="12292" max="12292" width="24" style="44" customWidth="1"/>
    <col min="12293" max="12541" width="11.42578125" style="44"/>
    <col min="12542" max="12542" width="20.85546875" style="44" customWidth="1"/>
    <col min="12543" max="12543" width="30.5703125" style="44" customWidth="1"/>
    <col min="12544" max="12547" width="23.7109375" style="44" customWidth="1"/>
    <col min="12548" max="12548" width="24" style="44" customWidth="1"/>
    <col min="12549" max="12797" width="11.42578125" style="44"/>
    <col min="12798" max="12798" width="20.85546875" style="44" customWidth="1"/>
    <col min="12799" max="12799" width="30.5703125" style="44" customWidth="1"/>
    <col min="12800" max="12803" width="23.7109375" style="44" customWidth="1"/>
    <col min="12804" max="12804" width="24" style="44" customWidth="1"/>
    <col min="12805" max="13053" width="11.42578125" style="44"/>
    <col min="13054" max="13054" width="20.85546875" style="44" customWidth="1"/>
    <col min="13055" max="13055" width="30.5703125" style="44" customWidth="1"/>
    <col min="13056" max="13059" width="23.7109375" style="44" customWidth="1"/>
    <col min="13060" max="13060" width="24" style="44" customWidth="1"/>
    <col min="13061" max="13309" width="11.42578125" style="44"/>
    <col min="13310" max="13310" width="20.85546875" style="44" customWidth="1"/>
    <col min="13311" max="13311" width="30.5703125" style="44" customWidth="1"/>
    <col min="13312" max="13315" width="23.7109375" style="44" customWidth="1"/>
    <col min="13316" max="13316" width="24" style="44" customWidth="1"/>
    <col min="13317" max="13565" width="11.42578125" style="44"/>
    <col min="13566" max="13566" width="20.85546875" style="44" customWidth="1"/>
    <col min="13567" max="13567" width="30.5703125" style="44" customWidth="1"/>
    <col min="13568" max="13571" width="23.7109375" style="44" customWidth="1"/>
    <col min="13572" max="13572" width="24" style="44" customWidth="1"/>
    <col min="13573" max="13821" width="11.42578125" style="44"/>
    <col min="13822" max="13822" width="20.85546875" style="44" customWidth="1"/>
    <col min="13823" max="13823" width="30.5703125" style="44" customWidth="1"/>
    <col min="13824" max="13827" width="23.7109375" style="44" customWidth="1"/>
    <col min="13828" max="13828" width="24" style="44" customWidth="1"/>
    <col min="13829" max="14077" width="11.42578125" style="44"/>
    <col min="14078" max="14078" width="20.85546875" style="44" customWidth="1"/>
    <col min="14079" max="14079" width="30.5703125" style="44" customWidth="1"/>
    <col min="14080" max="14083" width="23.7109375" style="44" customWidth="1"/>
    <col min="14084" max="14084" width="24" style="44" customWidth="1"/>
    <col min="14085" max="14333" width="11.42578125" style="44"/>
    <col min="14334" max="14334" width="20.85546875" style="44" customWidth="1"/>
    <col min="14335" max="14335" width="30.5703125" style="44" customWidth="1"/>
    <col min="14336" max="14339" width="23.7109375" style="44" customWidth="1"/>
    <col min="14340" max="14340" width="24" style="44" customWidth="1"/>
    <col min="14341" max="14589" width="11.42578125" style="44"/>
    <col min="14590" max="14590" width="20.85546875" style="44" customWidth="1"/>
    <col min="14591" max="14591" width="30.5703125" style="44" customWidth="1"/>
    <col min="14592" max="14595" width="23.7109375" style="44" customWidth="1"/>
    <col min="14596" max="14596" width="24" style="44" customWidth="1"/>
    <col min="14597" max="14845" width="11.42578125" style="44"/>
    <col min="14846" max="14846" width="20.85546875" style="44" customWidth="1"/>
    <col min="14847" max="14847" width="30.5703125" style="44" customWidth="1"/>
    <col min="14848" max="14851" width="23.7109375" style="44" customWidth="1"/>
    <col min="14852" max="14852" width="24" style="44" customWidth="1"/>
    <col min="14853" max="15101" width="11.42578125" style="44"/>
    <col min="15102" max="15102" width="20.85546875" style="44" customWidth="1"/>
    <col min="15103" max="15103" width="30.5703125" style="44" customWidth="1"/>
    <col min="15104" max="15107" width="23.7109375" style="44" customWidth="1"/>
    <col min="15108" max="15108" width="24" style="44" customWidth="1"/>
    <col min="15109" max="15357" width="11.42578125" style="44"/>
    <col min="15358" max="15358" width="20.85546875" style="44" customWidth="1"/>
    <col min="15359" max="15359" width="30.5703125" style="44" customWidth="1"/>
    <col min="15360" max="15363" width="23.7109375" style="44" customWidth="1"/>
    <col min="15364" max="15364" width="24" style="44" customWidth="1"/>
    <col min="15365" max="15613" width="11.42578125" style="44"/>
    <col min="15614" max="15614" width="20.85546875" style="44" customWidth="1"/>
    <col min="15615" max="15615" width="30.5703125" style="44" customWidth="1"/>
    <col min="15616" max="15619" width="23.7109375" style="44" customWidth="1"/>
    <col min="15620" max="15620" width="24" style="44" customWidth="1"/>
    <col min="15621" max="15869" width="11.42578125" style="44"/>
    <col min="15870" max="15870" width="20.85546875" style="44" customWidth="1"/>
    <col min="15871" max="15871" width="30.5703125" style="44" customWidth="1"/>
    <col min="15872" max="15875" width="23.7109375" style="44" customWidth="1"/>
    <col min="15876" max="15876" width="24" style="44" customWidth="1"/>
    <col min="15877" max="16125" width="11.42578125" style="44"/>
    <col min="16126" max="16126" width="20.85546875" style="44" customWidth="1"/>
    <col min="16127" max="16127" width="30.5703125" style="44" customWidth="1"/>
    <col min="16128" max="16131" width="23.7109375" style="44" customWidth="1"/>
    <col min="16132" max="16132" width="24" style="44" customWidth="1"/>
    <col min="16133" max="16384" width="11.42578125" style="44"/>
  </cols>
  <sheetData>
    <row r="1" spans="1:11" ht="41.25" customHeight="1">
      <c r="A1" s="100" t="s">
        <v>135</v>
      </c>
      <c r="B1" s="175" t="s">
        <v>161</v>
      </c>
      <c r="C1" s="175"/>
      <c r="D1" s="175"/>
      <c r="E1" s="175"/>
      <c r="F1" s="175"/>
      <c r="G1" s="175"/>
    </row>
    <row r="2" spans="1:11" ht="12" customHeight="1">
      <c r="B2" s="64"/>
      <c r="C2" s="74"/>
      <c r="D2" s="74"/>
      <c r="E2" s="74"/>
      <c r="F2" s="126" t="s">
        <v>194</v>
      </c>
      <c r="G2" s="64"/>
    </row>
    <row r="3" spans="1:11" ht="18" customHeight="1">
      <c r="A3" s="176" t="s">
        <v>31</v>
      </c>
      <c r="B3" s="177"/>
      <c r="C3" s="177"/>
      <c r="D3" s="177"/>
      <c r="E3" s="177"/>
      <c r="F3" s="177"/>
    </row>
    <row r="4" spans="1:11" ht="12.75" customHeight="1">
      <c r="A4" s="63"/>
      <c r="B4" s="62"/>
      <c r="C4" s="62"/>
      <c r="D4" s="62"/>
      <c r="E4" s="62"/>
      <c r="F4" s="62"/>
    </row>
    <row r="5" spans="1:11" s="60" customFormat="1" ht="21.75" customHeight="1">
      <c r="A5" s="61" t="s">
        <v>33</v>
      </c>
      <c r="B5" s="61" t="s">
        <v>49</v>
      </c>
      <c r="C5" s="61" t="s">
        <v>164</v>
      </c>
      <c r="D5" s="61" t="s">
        <v>195</v>
      </c>
      <c r="E5" s="61" t="s">
        <v>196</v>
      </c>
      <c r="F5" s="61" t="s">
        <v>197</v>
      </c>
    </row>
    <row r="6" spans="1:11">
      <c r="A6" s="59"/>
      <c r="B6" s="58"/>
      <c r="C6" s="57"/>
      <c r="D6" s="57"/>
      <c r="E6" s="57"/>
      <c r="F6" s="57"/>
    </row>
    <row r="7" spans="1:11" s="50" customFormat="1" ht="25.5">
      <c r="A7" s="54"/>
      <c r="B7" s="76" t="s">
        <v>112</v>
      </c>
      <c r="C7" s="73">
        <v>1627665</v>
      </c>
      <c r="D7" s="133">
        <v>75795</v>
      </c>
      <c r="E7" s="133">
        <f>D7/C7*100</f>
        <v>4.6566707522739632</v>
      </c>
      <c r="F7" s="133">
        <v>1703460</v>
      </c>
    </row>
    <row r="8" spans="1:11" s="48" customFormat="1" ht="12.75" customHeight="1">
      <c r="A8" s="54"/>
      <c r="B8" s="56"/>
      <c r="C8" s="49"/>
      <c r="D8" s="49"/>
      <c r="E8" s="49"/>
      <c r="F8" s="49"/>
      <c r="G8" s="77"/>
      <c r="H8" s="77"/>
      <c r="I8" s="77"/>
      <c r="J8" s="77"/>
      <c r="K8" s="77"/>
    </row>
    <row r="9" spans="1:11" s="50" customFormat="1">
      <c r="A9" s="53" t="s">
        <v>111</v>
      </c>
      <c r="B9" s="52" t="s">
        <v>110</v>
      </c>
      <c r="C9" s="51"/>
      <c r="D9" s="51"/>
      <c r="E9" s="51"/>
      <c r="F9" s="51"/>
    </row>
    <row r="10" spans="1:11" s="50" customFormat="1">
      <c r="A10" s="53" t="s">
        <v>109</v>
      </c>
      <c r="B10" s="52" t="s">
        <v>108</v>
      </c>
      <c r="C10" s="51"/>
      <c r="D10" s="51"/>
      <c r="E10" s="51"/>
      <c r="F10" s="51"/>
    </row>
    <row r="11" spans="1:11" s="87" customFormat="1" ht="25.5">
      <c r="A11" s="78" t="s">
        <v>87</v>
      </c>
      <c r="B11" s="78" t="s">
        <v>107</v>
      </c>
      <c r="C11" s="73">
        <v>0</v>
      </c>
      <c r="D11" s="73">
        <v>0</v>
      </c>
      <c r="E11" s="73">
        <v>0</v>
      </c>
      <c r="F11" s="73">
        <v>0</v>
      </c>
    </row>
    <row r="12" spans="1:11" s="50" customFormat="1" ht="38.25">
      <c r="A12" s="78" t="s">
        <v>106</v>
      </c>
      <c r="B12" s="78" t="s">
        <v>105</v>
      </c>
      <c r="C12" s="73">
        <v>0</v>
      </c>
      <c r="D12" s="73">
        <v>0</v>
      </c>
      <c r="E12" s="73">
        <v>0</v>
      </c>
      <c r="F12" s="73">
        <v>0</v>
      </c>
    </row>
    <row r="13" spans="1:11" s="50" customFormat="1">
      <c r="A13" s="53" t="s">
        <v>104</v>
      </c>
      <c r="B13" s="55" t="s">
        <v>117</v>
      </c>
      <c r="C13" s="73">
        <v>0</v>
      </c>
      <c r="D13" s="73">
        <v>0</v>
      </c>
      <c r="E13" s="73">
        <v>0</v>
      </c>
      <c r="F13" s="73">
        <v>0</v>
      </c>
    </row>
    <row r="14" spans="1:11" s="50" customFormat="1">
      <c r="A14" s="54">
        <v>3</v>
      </c>
      <c r="B14" s="55" t="s">
        <v>22</v>
      </c>
      <c r="C14" s="73">
        <v>0</v>
      </c>
      <c r="D14" s="73">
        <v>0</v>
      </c>
      <c r="E14" s="73">
        <v>0</v>
      </c>
      <c r="F14" s="73">
        <v>0</v>
      </c>
    </row>
    <row r="15" spans="1:11" s="50" customFormat="1" ht="25.5">
      <c r="A15" s="54">
        <v>37</v>
      </c>
      <c r="B15" s="55" t="s">
        <v>103</v>
      </c>
      <c r="C15" s="73">
        <v>0</v>
      </c>
      <c r="D15" s="73">
        <v>0</v>
      </c>
      <c r="E15" s="73">
        <v>0</v>
      </c>
      <c r="F15" s="73">
        <v>0</v>
      </c>
    </row>
    <row r="16" spans="1:11" s="50" customFormat="1">
      <c r="A16" s="53"/>
      <c r="B16" s="52"/>
      <c r="C16" s="73"/>
      <c r="D16" s="73"/>
      <c r="E16" s="73">
        <v>0</v>
      </c>
      <c r="F16" s="73"/>
    </row>
    <row r="17" spans="1:6" s="87" customFormat="1" ht="51">
      <c r="A17" s="78" t="s">
        <v>87</v>
      </c>
      <c r="B17" s="78" t="s">
        <v>102</v>
      </c>
      <c r="C17" s="116">
        <v>55084</v>
      </c>
      <c r="D17" s="130">
        <v>3000</v>
      </c>
      <c r="E17" s="130">
        <f t="shared" ref="E17:E37" si="0">D17/C17*100</f>
        <v>5.4462275796964636</v>
      </c>
      <c r="F17" s="130">
        <v>52084</v>
      </c>
    </row>
    <row r="18" spans="1:6" s="87" customFormat="1">
      <c r="A18" s="79" t="s">
        <v>85</v>
      </c>
      <c r="B18" s="79" t="s">
        <v>101</v>
      </c>
      <c r="C18" s="73">
        <v>47852</v>
      </c>
      <c r="D18" s="131">
        <v>3580</v>
      </c>
      <c r="E18" s="131">
        <f t="shared" si="0"/>
        <v>7.4814009863746547</v>
      </c>
      <c r="F18" s="131">
        <v>44272</v>
      </c>
    </row>
    <row r="19" spans="1:6" s="50" customFormat="1">
      <c r="A19" s="79" t="s">
        <v>89</v>
      </c>
      <c r="B19" s="79" t="s">
        <v>100</v>
      </c>
      <c r="C19" s="73">
        <v>47852</v>
      </c>
      <c r="D19" s="131">
        <v>3580</v>
      </c>
      <c r="E19" s="131">
        <f t="shared" si="0"/>
        <v>7.4814009863746547</v>
      </c>
      <c r="F19" s="131">
        <v>44272</v>
      </c>
    </row>
    <row r="20" spans="1:6" s="50" customFormat="1">
      <c r="A20" s="80">
        <v>3</v>
      </c>
      <c r="B20" s="81" t="s">
        <v>22</v>
      </c>
      <c r="C20" s="73">
        <v>47852</v>
      </c>
      <c r="D20" s="131">
        <v>3580</v>
      </c>
      <c r="E20" s="131">
        <f t="shared" si="0"/>
        <v>7.4814009863746547</v>
      </c>
      <c r="F20" s="131">
        <v>44272</v>
      </c>
    </row>
    <row r="21" spans="1:6" s="50" customFormat="1">
      <c r="A21" s="80">
        <v>31</v>
      </c>
      <c r="B21" s="81" t="s">
        <v>23</v>
      </c>
      <c r="C21" s="73">
        <v>0</v>
      </c>
      <c r="D21" s="73">
        <v>0</v>
      </c>
      <c r="E21" s="73">
        <v>0</v>
      </c>
      <c r="F21" s="73">
        <v>0</v>
      </c>
    </row>
    <row r="22" spans="1:6" s="50" customFormat="1">
      <c r="A22" s="80">
        <v>32</v>
      </c>
      <c r="B22" s="81" t="s">
        <v>34</v>
      </c>
      <c r="C22" s="73">
        <v>46652</v>
      </c>
      <c r="D22" s="131">
        <v>3580</v>
      </c>
      <c r="E22" s="131">
        <f t="shared" si="0"/>
        <v>7.6738403498242302</v>
      </c>
      <c r="F22" s="131">
        <v>43072</v>
      </c>
    </row>
    <row r="23" spans="1:6" s="50" customFormat="1">
      <c r="A23" s="80">
        <v>34</v>
      </c>
      <c r="B23" s="81" t="s">
        <v>99</v>
      </c>
      <c r="C23" s="73">
        <v>1200</v>
      </c>
      <c r="D23" s="73">
        <v>0</v>
      </c>
      <c r="E23" s="73">
        <f t="shared" si="0"/>
        <v>0</v>
      </c>
      <c r="F23" s="73">
        <v>0</v>
      </c>
    </row>
    <row r="24" spans="1:6" s="88" customFormat="1" ht="38.25">
      <c r="A24" s="79" t="s">
        <v>82</v>
      </c>
      <c r="B24" s="79" t="s">
        <v>98</v>
      </c>
      <c r="C24" s="116">
        <v>7232</v>
      </c>
      <c r="D24" s="132">
        <v>580</v>
      </c>
      <c r="E24" s="132">
        <f t="shared" si="0"/>
        <v>8.019911504424778</v>
      </c>
      <c r="F24" s="132">
        <v>7812</v>
      </c>
    </row>
    <row r="25" spans="1:6" s="48" customFormat="1">
      <c r="A25" s="84" t="s">
        <v>89</v>
      </c>
      <c r="B25" s="84" t="s">
        <v>97</v>
      </c>
      <c r="C25" s="73">
        <v>7232</v>
      </c>
      <c r="D25" s="133">
        <v>580</v>
      </c>
      <c r="E25" s="133">
        <f t="shared" si="0"/>
        <v>8.019911504424778</v>
      </c>
      <c r="F25" s="133">
        <v>7812</v>
      </c>
    </row>
    <row r="26" spans="1:6" s="48" customFormat="1">
      <c r="A26" s="80">
        <v>3</v>
      </c>
      <c r="B26" s="81" t="s">
        <v>22</v>
      </c>
      <c r="C26" s="73">
        <v>7232</v>
      </c>
      <c r="D26" s="133">
        <v>580</v>
      </c>
      <c r="E26" s="133">
        <f t="shared" si="0"/>
        <v>8.019911504424778</v>
      </c>
      <c r="F26" s="133">
        <v>7812</v>
      </c>
    </row>
    <row r="27" spans="1:6" s="48" customFormat="1">
      <c r="A27" s="80">
        <v>32</v>
      </c>
      <c r="B27" s="81" t="s">
        <v>34</v>
      </c>
      <c r="C27" s="73">
        <v>7232</v>
      </c>
      <c r="D27" s="133">
        <v>580</v>
      </c>
      <c r="E27" s="133">
        <f t="shared" si="0"/>
        <v>8.019911504424778</v>
      </c>
      <c r="F27" s="133">
        <v>7812</v>
      </c>
    </row>
    <row r="28" spans="1:6" s="48" customFormat="1">
      <c r="A28" s="82"/>
      <c r="B28" s="83"/>
      <c r="C28" s="73"/>
      <c r="D28" s="73"/>
      <c r="E28" s="133"/>
      <c r="F28" s="133"/>
    </row>
    <row r="29" spans="1:6" s="88" customFormat="1" ht="52.5" customHeight="1">
      <c r="A29" s="78" t="s">
        <v>87</v>
      </c>
      <c r="B29" s="78" t="s">
        <v>96</v>
      </c>
      <c r="C29" s="116">
        <v>34031</v>
      </c>
      <c r="D29" s="132">
        <v>10195</v>
      </c>
      <c r="E29" s="132">
        <f t="shared" si="0"/>
        <v>29.957979489289176</v>
      </c>
      <c r="F29" s="132">
        <v>50654</v>
      </c>
    </row>
    <row r="30" spans="1:6" s="88" customFormat="1" ht="25.5">
      <c r="A30" s="79" t="s">
        <v>95</v>
      </c>
      <c r="B30" s="79" t="s">
        <v>79</v>
      </c>
      <c r="C30" s="116">
        <v>0</v>
      </c>
      <c r="D30" s="116">
        <v>0</v>
      </c>
      <c r="E30" s="73">
        <v>0</v>
      </c>
      <c r="F30" s="116">
        <v>0</v>
      </c>
    </row>
    <row r="31" spans="1:6" s="48" customFormat="1">
      <c r="A31" s="84" t="s">
        <v>88</v>
      </c>
      <c r="B31" s="84" t="s">
        <v>18</v>
      </c>
      <c r="C31" s="73">
        <v>0</v>
      </c>
      <c r="D31" s="73">
        <v>0</v>
      </c>
      <c r="E31" s="73">
        <v>0</v>
      </c>
      <c r="F31" s="73">
        <v>0</v>
      </c>
    </row>
    <row r="32" spans="1:6" s="50" customFormat="1">
      <c r="A32" s="80">
        <v>3</v>
      </c>
      <c r="B32" s="81" t="s">
        <v>22</v>
      </c>
      <c r="C32" s="73">
        <v>0</v>
      </c>
      <c r="D32" s="73">
        <v>0</v>
      </c>
      <c r="E32" s="73">
        <v>0</v>
      </c>
      <c r="F32" s="73">
        <v>0</v>
      </c>
    </row>
    <row r="33" spans="1:6" s="50" customFormat="1">
      <c r="A33" s="80">
        <v>32</v>
      </c>
      <c r="B33" s="81" t="s">
        <v>34</v>
      </c>
      <c r="C33" s="73">
        <v>0</v>
      </c>
      <c r="D33" s="73">
        <v>0</v>
      </c>
      <c r="E33" s="73">
        <v>0</v>
      </c>
      <c r="F33" s="73">
        <v>0</v>
      </c>
    </row>
    <row r="34" spans="1:6" s="88" customFormat="1" ht="25.5">
      <c r="A34" s="79" t="s">
        <v>78</v>
      </c>
      <c r="B34" s="79" t="s">
        <v>94</v>
      </c>
      <c r="C34" s="73">
        <v>3491</v>
      </c>
      <c r="D34" s="73">
        <v>0</v>
      </c>
      <c r="E34" s="73">
        <f t="shared" si="0"/>
        <v>0</v>
      </c>
      <c r="F34" s="73">
        <v>0</v>
      </c>
    </row>
    <row r="35" spans="1:6" s="48" customFormat="1">
      <c r="A35" s="85" t="s">
        <v>88</v>
      </c>
      <c r="B35" s="81" t="s">
        <v>18</v>
      </c>
      <c r="C35" s="73">
        <v>3491</v>
      </c>
      <c r="D35" s="73">
        <v>0</v>
      </c>
      <c r="E35" s="73">
        <f t="shared" si="0"/>
        <v>0</v>
      </c>
      <c r="F35" s="73">
        <v>0</v>
      </c>
    </row>
    <row r="36" spans="1:6" s="48" customFormat="1">
      <c r="A36" s="80">
        <v>3</v>
      </c>
      <c r="B36" s="81" t="s">
        <v>22</v>
      </c>
      <c r="C36" s="73">
        <v>3491</v>
      </c>
      <c r="D36" s="73">
        <v>0</v>
      </c>
      <c r="E36" s="73">
        <f t="shared" si="0"/>
        <v>0</v>
      </c>
      <c r="F36" s="73">
        <v>0</v>
      </c>
    </row>
    <row r="37" spans="1:6" s="48" customFormat="1">
      <c r="A37" s="80">
        <v>32</v>
      </c>
      <c r="B37" s="81" t="s">
        <v>34</v>
      </c>
      <c r="C37" s="73">
        <v>3491</v>
      </c>
      <c r="D37" s="73">
        <v>0</v>
      </c>
      <c r="E37" s="73">
        <f t="shared" si="0"/>
        <v>0</v>
      </c>
      <c r="F37" s="73">
        <v>0</v>
      </c>
    </row>
    <row r="38" spans="1:6" s="103" customFormat="1" ht="18.75" customHeight="1">
      <c r="A38" s="124" t="s">
        <v>177</v>
      </c>
      <c r="B38" s="102" t="s">
        <v>178</v>
      </c>
      <c r="C38" s="117">
        <v>0</v>
      </c>
      <c r="D38" s="117">
        <v>0</v>
      </c>
      <c r="E38" s="73">
        <v>0</v>
      </c>
      <c r="F38" s="117">
        <v>0</v>
      </c>
    </row>
    <row r="39" spans="1:6" s="103" customFormat="1" ht="12.75" customHeight="1">
      <c r="A39" s="124" t="s">
        <v>88</v>
      </c>
      <c r="B39" s="102" t="s">
        <v>18</v>
      </c>
      <c r="C39" s="117">
        <v>0</v>
      </c>
      <c r="D39" s="117">
        <v>0</v>
      </c>
      <c r="E39" s="73">
        <v>0</v>
      </c>
      <c r="F39" s="117">
        <v>0</v>
      </c>
    </row>
    <row r="40" spans="1:6" s="103" customFormat="1" ht="13.5" customHeight="1">
      <c r="A40" s="101">
        <v>3</v>
      </c>
      <c r="B40" s="102" t="s">
        <v>22</v>
      </c>
      <c r="C40" s="117">
        <v>0</v>
      </c>
      <c r="D40" s="117">
        <v>0</v>
      </c>
      <c r="E40" s="73">
        <v>0</v>
      </c>
      <c r="F40" s="117">
        <v>0</v>
      </c>
    </row>
    <row r="41" spans="1:6" s="103" customFormat="1">
      <c r="A41" s="101">
        <v>32</v>
      </c>
      <c r="B41" s="102" t="s">
        <v>34</v>
      </c>
      <c r="C41" s="117">
        <v>0</v>
      </c>
      <c r="D41" s="117">
        <v>0</v>
      </c>
      <c r="E41" s="73">
        <v>0</v>
      </c>
      <c r="F41" s="117">
        <v>0</v>
      </c>
    </row>
    <row r="42" spans="1:6" s="103" customFormat="1" ht="17.25" customHeight="1">
      <c r="A42" s="124" t="s">
        <v>137</v>
      </c>
      <c r="B42" s="102" t="s">
        <v>179</v>
      </c>
      <c r="C42" s="117">
        <v>0</v>
      </c>
      <c r="D42" s="134">
        <v>1500</v>
      </c>
      <c r="E42" s="133">
        <v>0</v>
      </c>
      <c r="F42" s="133">
        <v>1500</v>
      </c>
    </row>
    <row r="43" spans="1:6" s="103" customFormat="1" ht="17.25" customHeight="1">
      <c r="A43" s="124" t="s">
        <v>88</v>
      </c>
      <c r="B43" s="102" t="s">
        <v>18</v>
      </c>
      <c r="C43" s="117">
        <v>0</v>
      </c>
      <c r="D43" s="134">
        <v>1500</v>
      </c>
      <c r="E43" s="133">
        <v>0</v>
      </c>
      <c r="F43" s="133">
        <v>1500</v>
      </c>
    </row>
    <row r="44" spans="1:6" s="103" customFormat="1">
      <c r="A44" s="101">
        <v>3</v>
      </c>
      <c r="B44" s="102" t="s">
        <v>22</v>
      </c>
      <c r="C44" s="117">
        <v>0</v>
      </c>
      <c r="D44" s="134">
        <v>1500</v>
      </c>
      <c r="E44" s="133">
        <v>0</v>
      </c>
      <c r="F44" s="133">
        <v>1500</v>
      </c>
    </row>
    <row r="45" spans="1:6" s="103" customFormat="1">
      <c r="A45" s="101">
        <v>32</v>
      </c>
      <c r="B45" s="102" t="s">
        <v>34</v>
      </c>
      <c r="C45" s="117">
        <v>0</v>
      </c>
      <c r="D45" s="134">
        <v>1500</v>
      </c>
      <c r="E45" s="133">
        <v>0</v>
      </c>
      <c r="F45" s="133">
        <v>1500</v>
      </c>
    </row>
    <row r="46" spans="1:6" s="103" customFormat="1" ht="25.5" customHeight="1">
      <c r="A46" s="101" t="s">
        <v>180</v>
      </c>
      <c r="B46" s="102" t="s">
        <v>181</v>
      </c>
      <c r="C46" s="117">
        <v>0</v>
      </c>
      <c r="D46" s="117">
        <v>0</v>
      </c>
      <c r="E46" s="73">
        <v>0</v>
      </c>
      <c r="F46" s="117">
        <v>0</v>
      </c>
    </row>
    <row r="47" spans="1:6" s="103" customFormat="1" ht="17.25" customHeight="1">
      <c r="A47" s="124" t="s">
        <v>88</v>
      </c>
      <c r="B47" s="102" t="s">
        <v>18</v>
      </c>
      <c r="C47" s="117">
        <v>0</v>
      </c>
      <c r="D47" s="117">
        <v>0</v>
      </c>
      <c r="E47" s="73">
        <v>0</v>
      </c>
      <c r="F47" s="117">
        <v>0</v>
      </c>
    </row>
    <row r="48" spans="1:6" s="103" customFormat="1" ht="15.75" customHeight="1">
      <c r="A48" s="101">
        <v>3</v>
      </c>
      <c r="B48" s="102" t="s">
        <v>22</v>
      </c>
      <c r="C48" s="117">
        <v>0</v>
      </c>
      <c r="D48" s="117">
        <v>0</v>
      </c>
      <c r="E48" s="73">
        <v>0</v>
      </c>
      <c r="F48" s="117">
        <v>0</v>
      </c>
    </row>
    <row r="49" spans="1:6" s="103" customFormat="1">
      <c r="A49" s="101">
        <v>32</v>
      </c>
      <c r="B49" s="102" t="s">
        <v>34</v>
      </c>
      <c r="C49" s="117">
        <v>0</v>
      </c>
      <c r="D49" s="117">
        <v>0</v>
      </c>
      <c r="E49" s="73">
        <v>0</v>
      </c>
      <c r="F49" s="117">
        <v>0</v>
      </c>
    </row>
    <row r="50" spans="1:6" s="88" customFormat="1" ht="25.5">
      <c r="A50" s="79" t="s">
        <v>93</v>
      </c>
      <c r="B50" s="79" t="s">
        <v>92</v>
      </c>
      <c r="C50" s="116">
        <v>531</v>
      </c>
      <c r="D50" s="116">
        <v>0</v>
      </c>
      <c r="E50" s="73">
        <f t="shared" ref="E50:E53" si="1">D50/C50*100</f>
        <v>0</v>
      </c>
      <c r="F50" s="116">
        <v>0</v>
      </c>
    </row>
    <row r="51" spans="1:6" s="48" customFormat="1">
      <c r="A51" s="84" t="s">
        <v>88</v>
      </c>
      <c r="B51" s="84" t="s">
        <v>18</v>
      </c>
      <c r="C51" s="73">
        <v>531</v>
      </c>
      <c r="D51" s="73">
        <v>0</v>
      </c>
      <c r="E51" s="73">
        <f t="shared" si="1"/>
        <v>0</v>
      </c>
      <c r="F51" s="73">
        <v>0</v>
      </c>
    </row>
    <row r="52" spans="1:6" s="50" customFormat="1">
      <c r="A52" s="80">
        <v>3</v>
      </c>
      <c r="B52" s="81" t="s">
        <v>22</v>
      </c>
      <c r="C52" s="73">
        <v>531</v>
      </c>
      <c r="D52" s="73">
        <v>0</v>
      </c>
      <c r="E52" s="73">
        <f t="shared" si="1"/>
        <v>0</v>
      </c>
      <c r="F52" s="73">
        <v>0</v>
      </c>
    </row>
    <row r="53" spans="1:6" s="50" customFormat="1">
      <c r="A53" s="80">
        <v>32</v>
      </c>
      <c r="B53" s="81" t="s">
        <v>34</v>
      </c>
      <c r="C53" s="73">
        <v>531</v>
      </c>
      <c r="D53" s="73">
        <v>0</v>
      </c>
      <c r="E53" s="73">
        <f t="shared" si="1"/>
        <v>0</v>
      </c>
      <c r="F53" s="73">
        <v>0</v>
      </c>
    </row>
    <row r="54" spans="1:6" s="50" customFormat="1" ht="25.5">
      <c r="A54" s="79" t="s">
        <v>124</v>
      </c>
      <c r="B54" s="81" t="s">
        <v>121</v>
      </c>
      <c r="C54" s="73">
        <v>0</v>
      </c>
      <c r="D54" s="73">
        <v>0</v>
      </c>
      <c r="E54" s="73">
        <v>0</v>
      </c>
      <c r="F54" s="73">
        <v>0</v>
      </c>
    </row>
    <row r="55" spans="1:6" s="50" customFormat="1">
      <c r="A55" s="79" t="s">
        <v>125</v>
      </c>
      <c r="B55" s="81" t="s">
        <v>18</v>
      </c>
      <c r="C55" s="73">
        <v>0</v>
      </c>
      <c r="D55" s="73">
        <v>0</v>
      </c>
      <c r="E55" s="73">
        <v>0</v>
      </c>
      <c r="F55" s="73">
        <v>0</v>
      </c>
    </row>
    <row r="56" spans="1:6" s="50" customFormat="1">
      <c r="A56" s="93">
        <v>3</v>
      </c>
      <c r="B56" s="81" t="s">
        <v>22</v>
      </c>
      <c r="C56" s="73">
        <v>0</v>
      </c>
      <c r="D56" s="73">
        <v>0</v>
      </c>
      <c r="E56" s="73">
        <v>0</v>
      </c>
      <c r="F56" s="73">
        <v>0</v>
      </c>
    </row>
    <row r="57" spans="1:6" s="50" customFormat="1">
      <c r="A57" s="94">
        <v>31</v>
      </c>
      <c r="B57" s="81" t="s">
        <v>23</v>
      </c>
      <c r="C57" s="73">
        <v>0</v>
      </c>
      <c r="D57" s="73">
        <v>0</v>
      </c>
      <c r="E57" s="73">
        <v>0</v>
      </c>
      <c r="F57" s="73">
        <v>0</v>
      </c>
    </row>
    <row r="58" spans="1:6" s="50" customFormat="1" ht="30.75" customHeight="1">
      <c r="A58" s="94">
        <v>321</v>
      </c>
      <c r="B58" s="81" t="s">
        <v>74</v>
      </c>
      <c r="C58" s="73">
        <v>0</v>
      </c>
      <c r="D58" s="73">
        <v>0</v>
      </c>
      <c r="E58" s="73">
        <v>0</v>
      </c>
      <c r="F58" s="73">
        <v>0</v>
      </c>
    </row>
    <row r="59" spans="1:6" s="50" customFormat="1">
      <c r="A59" s="85" t="s">
        <v>91</v>
      </c>
      <c r="B59" s="81" t="s">
        <v>90</v>
      </c>
      <c r="C59" s="73">
        <v>0</v>
      </c>
      <c r="D59" s="73">
        <v>0</v>
      </c>
      <c r="E59" s="73">
        <v>0</v>
      </c>
      <c r="F59" s="73">
        <v>0</v>
      </c>
    </row>
    <row r="60" spans="1:6" s="50" customFormat="1">
      <c r="A60" s="80">
        <v>3</v>
      </c>
      <c r="B60" s="81" t="s">
        <v>22</v>
      </c>
      <c r="C60" s="73">
        <v>0</v>
      </c>
      <c r="D60" s="73">
        <v>0</v>
      </c>
      <c r="E60" s="73">
        <v>0</v>
      </c>
      <c r="F60" s="73">
        <v>0</v>
      </c>
    </row>
    <row r="61" spans="1:6" s="50" customFormat="1">
      <c r="A61" s="80">
        <v>31</v>
      </c>
      <c r="B61" s="81" t="s">
        <v>23</v>
      </c>
      <c r="C61" s="73">
        <v>0</v>
      </c>
      <c r="D61" s="73">
        <v>0</v>
      </c>
      <c r="E61" s="73">
        <v>0</v>
      </c>
      <c r="F61" s="73">
        <v>0</v>
      </c>
    </row>
    <row r="62" spans="1:6" s="50" customFormat="1" ht="18" customHeight="1">
      <c r="A62" s="80">
        <v>32</v>
      </c>
      <c r="B62" s="81" t="s">
        <v>34</v>
      </c>
      <c r="C62" s="73">
        <v>0</v>
      </c>
      <c r="D62" s="73">
        <v>0</v>
      </c>
      <c r="E62" s="73">
        <v>0</v>
      </c>
      <c r="F62" s="73">
        <v>0</v>
      </c>
    </row>
    <row r="63" spans="1:6" s="50" customFormat="1" ht="25.5">
      <c r="A63" s="79" t="s">
        <v>123</v>
      </c>
      <c r="B63" s="81" t="s">
        <v>122</v>
      </c>
      <c r="C63" s="73">
        <v>0</v>
      </c>
      <c r="D63" s="116">
        <v>0</v>
      </c>
      <c r="E63" s="73">
        <v>0</v>
      </c>
      <c r="F63" s="116">
        <v>0</v>
      </c>
    </row>
    <row r="64" spans="1:6" s="50" customFormat="1">
      <c r="A64" s="79" t="s">
        <v>88</v>
      </c>
      <c r="B64" s="81" t="s">
        <v>18</v>
      </c>
      <c r="C64" s="73">
        <v>0</v>
      </c>
      <c r="D64" s="73">
        <v>0</v>
      </c>
      <c r="E64" s="73">
        <v>0</v>
      </c>
      <c r="F64" s="73">
        <v>0</v>
      </c>
    </row>
    <row r="65" spans="1:6" s="50" customFormat="1">
      <c r="A65" s="93">
        <v>3</v>
      </c>
      <c r="B65" s="81" t="s">
        <v>22</v>
      </c>
      <c r="C65" s="73">
        <v>0</v>
      </c>
      <c r="D65" s="73">
        <v>0</v>
      </c>
      <c r="E65" s="73">
        <v>0</v>
      </c>
      <c r="F65" s="73">
        <v>0</v>
      </c>
    </row>
    <row r="66" spans="1:6" s="50" customFormat="1">
      <c r="A66" s="93">
        <v>31</v>
      </c>
      <c r="B66" s="81" t="s">
        <v>23</v>
      </c>
      <c r="C66" s="73">
        <v>0</v>
      </c>
      <c r="D66" s="73">
        <v>0</v>
      </c>
      <c r="E66" s="73">
        <v>0</v>
      </c>
      <c r="F66" s="73">
        <v>0</v>
      </c>
    </row>
    <row r="67" spans="1:6" s="50" customFormat="1" ht="20.25" customHeight="1">
      <c r="A67" s="80">
        <v>321</v>
      </c>
      <c r="B67" s="81" t="s">
        <v>74</v>
      </c>
      <c r="C67" s="73">
        <v>0</v>
      </c>
      <c r="D67" s="73">
        <v>0</v>
      </c>
      <c r="E67" s="73">
        <v>0</v>
      </c>
      <c r="F67" s="73">
        <v>0</v>
      </c>
    </row>
    <row r="68" spans="1:6" s="50" customFormat="1">
      <c r="A68" s="80" t="s">
        <v>91</v>
      </c>
      <c r="B68" s="81" t="s">
        <v>90</v>
      </c>
      <c r="C68" s="73">
        <v>0</v>
      </c>
      <c r="D68" s="73">
        <v>0</v>
      </c>
      <c r="E68" s="73">
        <v>0</v>
      </c>
      <c r="F68" s="73">
        <v>0</v>
      </c>
    </row>
    <row r="69" spans="1:6" s="50" customFormat="1">
      <c r="A69" s="80">
        <v>3</v>
      </c>
      <c r="B69" s="81" t="s">
        <v>22</v>
      </c>
      <c r="C69" s="73">
        <v>0</v>
      </c>
      <c r="D69" s="73">
        <v>0</v>
      </c>
      <c r="E69" s="73">
        <v>0</v>
      </c>
      <c r="F69" s="73">
        <v>0</v>
      </c>
    </row>
    <row r="70" spans="1:6" s="50" customFormat="1">
      <c r="A70" s="80">
        <v>31</v>
      </c>
      <c r="B70" s="81" t="s">
        <v>23</v>
      </c>
      <c r="C70" s="73">
        <v>0</v>
      </c>
      <c r="D70" s="73">
        <v>0</v>
      </c>
      <c r="E70" s="73">
        <v>0</v>
      </c>
      <c r="F70" s="73">
        <v>0</v>
      </c>
    </row>
    <row r="71" spans="1:6" s="50" customFormat="1" ht="30.75" customHeight="1">
      <c r="A71" s="80">
        <v>32</v>
      </c>
      <c r="B71" s="81" t="s">
        <v>34</v>
      </c>
      <c r="C71" s="73">
        <v>0</v>
      </c>
      <c r="D71" s="73">
        <v>0</v>
      </c>
      <c r="E71" s="73">
        <v>0</v>
      </c>
      <c r="F71" s="73">
        <v>0</v>
      </c>
    </row>
    <row r="72" spans="1:6" s="50" customFormat="1" ht="25.5">
      <c r="A72" s="79" t="s">
        <v>123</v>
      </c>
      <c r="B72" s="81" t="s">
        <v>187</v>
      </c>
      <c r="C72" s="73">
        <v>29309</v>
      </c>
      <c r="D72" s="135">
        <v>8695</v>
      </c>
      <c r="E72" s="133">
        <f t="shared" ref="E72:E81" si="2">D72/C72*100</f>
        <v>29.666655293595824</v>
      </c>
      <c r="F72" s="135">
        <v>38004</v>
      </c>
    </row>
    <row r="73" spans="1:6" s="50" customFormat="1">
      <c r="A73" s="79" t="s">
        <v>88</v>
      </c>
      <c r="B73" s="81" t="s">
        <v>18</v>
      </c>
      <c r="C73" s="73">
        <v>7556</v>
      </c>
      <c r="D73" s="133">
        <v>2324</v>
      </c>
      <c r="E73" s="133">
        <f t="shared" si="2"/>
        <v>30.757014293276868</v>
      </c>
      <c r="F73" s="133">
        <v>9880</v>
      </c>
    </row>
    <row r="74" spans="1:6" s="50" customFormat="1">
      <c r="A74" s="93">
        <v>3</v>
      </c>
      <c r="B74" s="81" t="s">
        <v>22</v>
      </c>
      <c r="C74" s="73">
        <v>7556</v>
      </c>
      <c r="D74" s="133">
        <v>2324</v>
      </c>
      <c r="E74" s="133">
        <f t="shared" si="2"/>
        <v>30.757014293276868</v>
      </c>
      <c r="F74" s="133">
        <v>9880</v>
      </c>
    </row>
    <row r="75" spans="1:6" s="50" customFormat="1">
      <c r="A75" s="93">
        <v>31</v>
      </c>
      <c r="B75" s="81" t="s">
        <v>23</v>
      </c>
      <c r="C75" s="73">
        <v>7292</v>
      </c>
      <c r="D75" s="133">
        <v>2324</v>
      </c>
      <c r="E75" s="133">
        <f t="shared" si="2"/>
        <v>31.870543060888647</v>
      </c>
      <c r="F75" s="133">
        <v>9616</v>
      </c>
    </row>
    <row r="76" spans="1:6" s="50" customFormat="1" ht="12.75" customHeight="1">
      <c r="A76" s="80">
        <v>32</v>
      </c>
      <c r="B76" s="81" t="s">
        <v>34</v>
      </c>
      <c r="C76" s="73">
        <v>264</v>
      </c>
      <c r="D76" s="141">
        <v>0</v>
      </c>
      <c r="E76" s="141">
        <f t="shared" si="2"/>
        <v>0</v>
      </c>
      <c r="F76" s="141">
        <v>0</v>
      </c>
    </row>
    <row r="77" spans="1:6" s="50" customFormat="1">
      <c r="A77" s="85" t="s">
        <v>91</v>
      </c>
      <c r="B77" s="81" t="s">
        <v>90</v>
      </c>
      <c r="C77" s="73">
        <v>21753</v>
      </c>
      <c r="D77" s="133">
        <v>6371</v>
      </c>
      <c r="E77" s="133">
        <f t="shared" si="2"/>
        <v>29.287914310669795</v>
      </c>
      <c r="F77" s="133">
        <v>28124</v>
      </c>
    </row>
    <row r="78" spans="1:6" s="50" customFormat="1">
      <c r="A78" s="80">
        <v>3</v>
      </c>
      <c r="B78" s="81" t="s">
        <v>22</v>
      </c>
      <c r="C78" s="73">
        <v>21753</v>
      </c>
      <c r="D78" s="133">
        <v>6371</v>
      </c>
      <c r="E78" s="133">
        <f t="shared" si="2"/>
        <v>29.287914310669795</v>
      </c>
      <c r="F78" s="133">
        <v>28124</v>
      </c>
    </row>
    <row r="79" spans="1:6" s="50" customFormat="1">
      <c r="A79" s="80">
        <v>31</v>
      </c>
      <c r="B79" s="81" t="s">
        <v>23</v>
      </c>
      <c r="C79" s="73">
        <v>20830</v>
      </c>
      <c r="D79" s="133">
        <v>6371</v>
      </c>
      <c r="E79" s="133">
        <f t="shared" si="2"/>
        <v>30.585693710993763</v>
      </c>
      <c r="F79" s="133">
        <v>27201</v>
      </c>
    </row>
    <row r="80" spans="1:6" s="50" customFormat="1" ht="16.5" customHeight="1">
      <c r="A80" s="80">
        <v>32</v>
      </c>
      <c r="B80" s="81" t="s">
        <v>34</v>
      </c>
      <c r="C80" s="73">
        <v>923</v>
      </c>
      <c r="D80" s="73">
        <v>0</v>
      </c>
      <c r="E80" s="73">
        <v>0</v>
      </c>
      <c r="F80" s="73">
        <v>0</v>
      </c>
    </row>
    <row r="81" spans="1:6" s="103" customFormat="1" ht="25.5">
      <c r="A81" s="124" t="s">
        <v>87</v>
      </c>
      <c r="B81" s="102" t="s">
        <v>182</v>
      </c>
      <c r="C81" s="117">
        <v>700</v>
      </c>
      <c r="D81" s="117">
        <v>0</v>
      </c>
      <c r="E81" s="73">
        <f t="shared" si="2"/>
        <v>0</v>
      </c>
      <c r="F81" s="117">
        <v>0</v>
      </c>
    </row>
    <row r="82" spans="1:6" s="103" customFormat="1">
      <c r="A82" s="124" t="s">
        <v>88</v>
      </c>
      <c r="B82" s="102" t="s">
        <v>18</v>
      </c>
      <c r="C82" s="117">
        <v>0</v>
      </c>
      <c r="D82" s="117">
        <v>0</v>
      </c>
      <c r="E82" s="73">
        <v>0</v>
      </c>
      <c r="F82" s="117">
        <v>0</v>
      </c>
    </row>
    <row r="83" spans="1:6" s="103" customFormat="1" ht="25.5">
      <c r="A83" s="101">
        <v>4</v>
      </c>
      <c r="B83" s="102" t="s">
        <v>183</v>
      </c>
      <c r="C83" s="117">
        <v>0</v>
      </c>
      <c r="D83" s="117">
        <v>0</v>
      </c>
      <c r="E83" s="73">
        <v>0</v>
      </c>
      <c r="F83" s="117">
        <v>0</v>
      </c>
    </row>
    <row r="84" spans="1:6" s="103" customFormat="1" ht="26.25" customHeight="1">
      <c r="A84" s="101">
        <v>42</v>
      </c>
      <c r="B84" s="102" t="s">
        <v>173</v>
      </c>
      <c r="C84" s="117">
        <v>0</v>
      </c>
      <c r="D84" s="117">
        <v>0</v>
      </c>
      <c r="E84" s="73">
        <v>0</v>
      </c>
      <c r="F84" s="117">
        <v>0</v>
      </c>
    </row>
    <row r="85" spans="1:6" s="48" customFormat="1">
      <c r="A85" s="82"/>
      <c r="B85" s="83"/>
      <c r="C85" s="73">
        <v>0</v>
      </c>
      <c r="D85" s="73">
        <v>0</v>
      </c>
      <c r="E85" s="73">
        <v>0</v>
      </c>
      <c r="F85" s="73">
        <v>0</v>
      </c>
    </row>
    <row r="86" spans="1:6" s="103" customFormat="1">
      <c r="A86" s="124" t="s">
        <v>188</v>
      </c>
      <c r="B86" s="102" t="s">
        <v>189</v>
      </c>
      <c r="C86" s="117">
        <v>0</v>
      </c>
      <c r="D86" s="117">
        <v>0</v>
      </c>
      <c r="E86" s="73">
        <v>0</v>
      </c>
      <c r="F86" s="117">
        <v>0</v>
      </c>
    </row>
    <row r="87" spans="1:6" s="103" customFormat="1">
      <c r="A87" s="124" t="s">
        <v>186</v>
      </c>
      <c r="B87" s="102" t="s">
        <v>65</v>
      </c>
      <c r="C87" s="117">
        <v>0</v>
      </c>
      <c r="D87" s="117">
        <v>0</v>
      </c>
      <c r="E87" s="73">
        <v>0</v>
      </c>
      <c r="F87" s="117">
        <v>0</v>
      </c>
    </row>
    <row r="88" spans="1:6" s="103" customFormat="1">
      <c r="A88" s="124" t="s">
        <v>88</v>
      </c>
      <c r="B88" s="102" t="s">
        <v>18</v>
      </c>
      <c r="C88" s="117">
        <v>0</v>
      </c>
      <c r="D88" s="117">
        <v>0</v>
      </c>
      <c r="E88" s="73">
        <v>0</v>
      </c>
      <c r="F88" s="117">
        <v>0</v>
      </c>
    </row>
    <row r="89" spans="1:6" s="103" customFormat="1" ht="25.5">
      <c r="A89" s="101">
        <v>4</v>
      </c>
      <c r="B89" s="102" t="s">
        <v>24</v>
      </c>
      <c r="C89" s="117">
        <v>0</v>
      </c>
      <c r="D89" s="117">
        <v>0</v>
      </c>
      <c r="E89" s="73">
        <v>0</v>
      </c>
      <c r="F89" s="117">
        <v>0</v>
      </c>
    </row>
    <row r="90" spans="1:6" s="103" customFormat="1" ht="38.25">
      <c r="A90" s="101">
        <v>42</v>
      </c>
      <c r="B90" s="102" t="s">
        <v>173</v>
      </c>
      <c r="C90" s="117">
        <v>0</v>
      </c>
      <c r="D90" s="117">
        <v>0</v>
      </c>
      <c r="E90" s="73">
        <v>0</v>
      </c>
      <c r="F90" s="117">
        <v>0</v>
      </c>
    </row>
    <row r="91" spans="1:6" s="103" customFormat="1" ht="27.75" customHeight="1">
      <c r="A91" s="125" t="s">
        <v>193</v>
      </c>
      <c r="B91" s="102" t="s">
        <v>190</v>
      </c>
      <c r="C91" s="117">
        <v>700</v>
      </c>
      <c r="D91" s="117">
        <v>0</v>
      </c>
      <c r="E91" s="73">
        <f t="shared" ref="E91:E110" si="3">D91/C91*100</f>
        <v>0</v>
      </c>
      <c r="F91" s="117">
        <v>0</v>
      </c>
    </row>
    <row r="92" spans="1:6" s="103" customFormat="1">
      <c r="A92" s="124" t="s">
        <v>88</v>
      </c>
      <c r="B92" s="102" t="s">
        <v>18</v>
      </c>
      <c r="C92" s="117">
        <v>700</v>
      </c>
      <c r="D92" s="117">
        <v>0</v>
      </c>
      <c r="E92" s="73">
        <f t="shared" si="3"/>
        <v>0</v>
      </c>
      <c r="F92" s="117">
        <v>0</v>
      </c>
    </row>
    <row r="93" spans="1:6" s="103" customFormat="1" ht="25.5">
      <c r="A93" s="101">
        <v>4</v>
      </c>
      <c r="B93" s="102" t="s">
        <v>24</v>
      </c>
      <c r="C93" s="117">
        <v>700</v>
      </c>
      <c r="D93" s="117">
        <v>0</v>
      </c>
      <c r="E93" s="73">
        <f t="shared" si="3"/>
        <v>0</v>
      </c>
      <c r="F93" s="117">
        <v>0</v>
      </c>
    </row>
    <row r="94" spans="1:6" s="103" customFormat="1" ht="38.25">
      <c r="A94" s="101">
        <v>42</v>
      </c>
      <c r="B94" s="102" t="s">
        <v>173</v>
      </c>
      <c r="C94" s="117">
        <v>700</v>
      </c>
      <c r="D94" s="117">
        <v>0</v>
      </c>
      <c r="E94" s="73">
        <f t="shared" si="3"/>
        <v>0</v>
      </c>
      <c r="F94" s="117">
        <v>0</v>
      </c>
    </row>
    <row r="95" spans="1:6" s="48" customFormat="1">
      <c r="A95" s="82"/>
      <c r="B95" s="83"/>
      <c r="C95" s="73"/>
      <c r="D95" s="73"/>
      <c r="E95" s="73">
        <v>0</v>
      </c>
      <c r="F95" s="73"/>
    </row>
    <row r="96" spans="1:6" s="103" customFormat="1" ht="25.5">
      <c r="A96" s="124" t="s">
        <v>191</v>
      </c>
      <c r="B96" s="102" t="s">
        <v>192</v>
      </c>
      <c r="C96" s="117">
        <v>0</v>
      </c>
      <c r="D96" s="117">
        <v>0</v>
      </c>
      <c r="E96" s="73">
        <v>0</v>
      </c>
      <c r="F96" s="117">
        <v>0</v>
      </c>
    </row>
    <row r="97" spans="1:6" s="103" customFormat="1" ht="25.5">
      <c r="A97" s="101" t="s">
        <v>85</v>
      </c>
      <c r="B97" s="102" t="s">
        <v>192</v>
      </c>
      <c r="C97" s="117">
        <v>0</v>
      </c>
      <c r="D97" s="117">
        <v>0</v>
      </c>
      <c r="E97" s="73">
        <v>0</v>
      </c>
      <c r="F97" s="117">
        <v>0</v>
      </c>
    </row>
    <row r="98" spans="1:6" s="103" customFormat="1">
      <c r="A98" s="101" t="s">
        <v>88</v>
      </c>
      <c r="B98" s="102" t="s">
        <v>18</v>
      </c>
      <c r="C98" s="117">
        <v>0</v>
      </c>
      <c r="D98" s="117">
        <v>0</v>
      </c>
      <c r="E98" s="73">
        <v>0</v>
      </c>
      <c r="F98" s="117">
        <v>0</v>
      </c>
    </row>
    <row r="99" spans="1:6" s="103" customFormat="1">
      <c r="A99" s="101">
        <v>3</v>
      </c>
      <c r="B99" s="102" t="s">
        <v>22</v>
      </c>
      <c r="C99" s="117">
        <v>0</v>
      </c>
      <c r="D99" s="117">
        <v>0</v>
      </c>
      <c r="E99" s="73">
        <v>0</v>
      </c>
      <c r="F99" s="117">
        <v>0</v>
      </c>
    </row>
    <row r="100" spans="1:6" s="103" customFormat="1">
      <c r="A100" s="101">
        <v>32</v>
      </c>
      <c r="B100" s="102" t="s">
        <v>34</v>
      </c>
      <c r="C100" s="117">
        <v>0</v>
      </c>
      <c r="D100" s="117">
        <v>0</v>
      </c>
      <c r="E100" s="73">
        <v>0</v>
      </c>
      <c r="F100" s="117">
        <v>0</v>
      </c>
    </row>
    <row r="101" spans="1:6" s="48" customFormat="1">
      <c r="A101" s="82"/>
      <c r="B101" s="83"/>
      <c r="C101" s="73"/>
      <c r="D101" s="73"/>
      <c r="E101" s="73"/>
      <c r="F101" s="73"/>
    </row>
    <row r="102" spans="1:6" s="88" customFormat="1" ht="42.75" customHeight="1">
      <c r="A102" s="78" t="s">
        <v>87</v>
      </c>
      <c r="B102" s="78" t="s">
        <v>86</v>
      </c>
      <c r="C102" s="116">
        <v>1538550</v>
      </c>
      <c r="D102" s="132">
        <v>68600</v>
      </c>
      <c r="E102" s="132">
        <f t="shared" si="3"/>
        <v>4.4587436222417214</v>
      </c>
      <c r="F102" s="132">
        <v>1607150</v>
      </c>
    </row>
    <row r="103" spans="1:6" s="88" customFormat="1" ht="18.75" customHeight="1">
      <c r="A103" s="79" t="s">
        <v>85</v>
      </c>
      <c r="B103" s="79" t="s">
        <v>20</v>
      </c>
      <c r="C103" s="73">
        <v>11200</v>
      </c>
      <c r="D103" s="133">
        <v>1600</v>
      </c>
      <c r="E103" s="133">
        <f t="shared" si="3"/>
        <v>14.285714285714285</v>
      </c>
      <c r="F103" s="133">
        <v>12800</v>
      </c>
    </row>
    <row r="104" spans="1:6" s="48" customFormat="1" ht="18.75" customHeight="1">
      <c r="A104" s="84" t="s">
        <v>64</v>
      </c>
      <c r="B104" s="84" t="s">
        <v>58</v>
      </c>
      <c r="C104" s="73">
        <v>2400</v>
      </c>
      <c r="D104" s="133">
        <v>1600</v>
      </c>
      <c r="E104" s="133">
        <f t="shared" si="3"/>
        <v>66.666666666666657</v>
      </c>
      <c r="F104" s="133">
        <v>4000</v>
      </c>
    </row>
    <row r="105" spans="1:6" s="50" customFormat="1">
      <c r="A105" s="80">
        <v>3</v>
      </c>
      <c r="B105" s="81" t="s">
        <v>22</v>
      </c>
      <c r="C105" s="73">
        <v>2400</v>
      </c>
      <c r="D105" s="133">
        <v>1600</v>
      </c>
      <c r="E105" s="133">
        <f t="shared" si="3"/>
        <v>66.666666666666657</v>
      </c>
      <c r="F105" s="133">
        <v>4000</v>
      </c>
    </row>
    <row r="106" spans="1:6" s="50" customFormat="1">
      <c r="A106" s="80">
        <v>32</v>
      </c>
      <c r="B106" s="81" t="s">
        <v>34</v>
      </c>
      <c r="C106" s="73">
        <v>2280</v>
      </c>
      <c r="D106" s="133">
        <v>1600</v>
      </c>
      <c r="E106" s="133">
        <f t="shared" si="3"/>
        <v>70.175438596491219</v>
      </c>
      <c r="F106" s="133">
        <v>4000</v>
      </c>
    </row>
    <row r="107" spans="1:6" s="50" customFormat="1">
      <c r="A107" s="80">
        <v>34</v>
      </c>
      <c r="B107" s="81" t="s">
        <v>83</v>
      </c>
      <c r="C107" s="73">
        <v>120</v>
      </c>
      <c r="D107" s="73">
        <v>0</v>
      </c>
      <c r="E107" s="73">
        <f t="shared" si="3"/>
        <v>0</v>
      </c>
      <c r="F107" s="73">
        <v>0</v>
      </c>
    </row>
    <row r="108" spans="1:6" s="48" customFormat="1">
      <c r="A108" s="85" t="s">
        <v>57</v>
      </c>
      <c r="B108" s="81" t="s">
        <v>53</v>
      </c>
      <c r="C108" s="73">
        <v>8300</v>
      </c>
      <c r="D108" s="73">
        <v>0</v>
      </c>
      <c r="E108" s="73">
        <f t="shared" si="3"/>
        <v>0</v>
      </c>
      <c r="F108" s="73">
        <v>0</v>
      </c>
    </row>
    <row r="109" spans="1:6" s="48" customFormat="1">
      <c r="A109" s="80">
        <v>3</v>
      </c>
      <c r="B109" s="81" t="s">
        <v>20</v>
      </c>
      <c r="C109" s="73">
        <v>8300</v>
      </c>
      <c r="D109" s="73">
        <v>0</v>
      </c>
      <c r="E109" s="73">
        <f t="shared" si="3"/>
        <v>0</v>
      </c>
      <c r="F109" s="73">
        <v>0</v>
      </c>
    </row>
    <row r="110" spans="1:6" s="48" customFormat="1">
      <c r="A110" s="80">
        <v>32</v>
      </c>
      <c r="B110" s="81" t="s">
        <v>34</v>
      </c>
      <c r="C110" s="73">
        <v>7300</v>
      </c>
      <c r="D110" s="73">
        <v>0</v>
      </c>
      <c r="E110" s="73">
        <f t="shared" si="3"/>
        <v>0</v>
      </c>
      <c r="F110" s="73">
        <v>0</v>
      </c>
    </row>
    <row r="111" spans="1:6" s="48" customFormat="1">
      <c r="A111" s="80">
        <v>34</v>
      </c>
      <c r="B111" s="81" t="s">
        <v>83</v>
      </c>
      <c r="C111" s="73">
        <v>1000</v>
      </c>
      <c r="D111" s="73">
        <v>0</v>
      </c>
      <c r="E111" s="73">
        <f t="shared" ref="E111:E122" si="4">D111/C111*100</f>
        <v>0</v>
      </c>
      <c r="F111" s="73">
        <v>0</v>
      </c>
    </row>
    <row r="112" spans="1:6" s="48" customFormat="1">
      <c r="A112" s="85" t="s">
        <v>63</v>
      </c>
      <c r="B112" s="81" t="s">
        <v>62</v>
      </c>
      <c r="C112" s="73">
        <v>500</v>
      </c>
      <c r="D112" s="73">
        <v>0</v>
      </c>
      <c r="E112" s="73">
        <f t="shared" si="4"/>
        <v>0</v>
      </c>
      <c r="F112" s="73">
        <v>0</v>
      </c>
    </row>
    <row r="113" spans="1:6" s="48" customFormat="1">
      <c r="A113" s="80">
        <v>3</v>
      </c>
      <c r="B113" s="81" t="s">
        <v>20</v>
      </c>
      <c r="C113" s="73">
        <v>400</v>
      </c>
      <c r="D113" s="73">
        <v>0</v>
      </c>
      <c r="E113" s="73">
        <f t="shared" si="4"/>
        <v>0</v>
      </c>
      <c r="F113" s="73">
        <v>0</v>
      </c>
    </row>
    <row r="114" spans="1:6" s="48" customFormat="1">
      <c r="A114" s="80">
        <v>32</v>
      </c>
      <c r="B114" s="81" t="s">
        <v>34</v>
      </c>
      <c r="C114" s="73">
        <v>100</v>
      </c>
      <c r="D114" s="73">
        <v>0</v>
      </c>
      <c r="E114" s="73">
        <f t="shared" si="4"/>
        <v>0</v>
      </c>
      <c r="F114" s="73">
        <v>0</v>
      </c>
    </row>
    <row r="115" spans="1:6" s="103" customFormat="1" ht="25.5">
      <c r="A115" s="101">
        <v>32</v>
      </c>
      <c r="B115" s="102" t="s">
        <v>84</v>
      </c>
      <c r="C115" s="73">
        <v>100</v>
      </c>
      <c r="D115" s="73">
        <v>0</v>
      </c>
      <c r="E115" s="73">
        <f t="shared" si="4"/>
        <v>0</v>
      </c>
      <c r="F115" s="73">
        <v>0</v>
      </c>
    </row>
    <row r="116" spans="1:6" s="103" customFormat="1" ht="25.5">
      <c r="A116" s="101">
        <v>4</v>
      </c>
      <c r="B116" s="102" t="s">
        <v>24</v>
      </c>
      <c r="C116" s="117">
        <v>100</v>
      </c>
      <c r="D116" s="117">
        <v>0</v>
      </c>
      <c r="E116" s="73">
        <f t="shared" si="4"/>
        <v>0</v>
      </c>
      <c r="F116" s="117">
        <v>0</v>
      </c>
    </row>
    <row r="117" spans="1:6" s="103" customFormat="1">
      <c r="A117" s="101">
        <v>43</v>
      </c>
      <c r="B117" s="102" t="s">
        <v>136</v>
      </c>
      <c r="C117" s="117">
        <v>100</v>
      </c>
      <c r="D117" s="117">
        <v>0</v>
      </c>
      <c r="E117" s="73">
        <f t="shared" si="4"/>
        <v>0</v>
      </c>
      <c r="F117" s="117">
        <v>0</v>
      </c>
    </row>
    <row r="118" spans="1:6" s="88" customFormat="1" ht="25.5">
      <c r="A118" s="79" t="s">
        <v>82</v>
      </c>
      <c r="B118" s="79" t="s">
        <v>81</v>
      </c>
      <c r="C118" s="116">
        <v>1159950</v>
      </c>
      <c r="D118" s="132">
        <v>50000</v>
      </c>
      <c r="E118" s="132">
        <f t="shared" si="4"/>
        <v>4.3105306263200998</v>
      </c>
      <c r="F118" s="132">
        <v>1209950</v>
      </c>
    </row>
    <row r="119" spans="1:6" s="48" customFormat="1">
      <c r="A119" s="84" t="s">
        <v>57</v>
      </c>
      <c r="B119" s="84" t="s">
        <v>53</v>
      </c>
      <c r="C119" s="73">
        <v>1159950</v>
      </c>
      <c r="D119" s="133">
        <v>50000</v>
      </c>
      <c r="E119" s="133">
        <f t="shared" si="4"/>
        <v>4.3105306263200998</v>
      </c>
      <c r="F119" s="133">
        <v>1209950</v>
      </c>
    </row>
    <row r="120" spans="1:6" s="50" customFormat="1">
      <c r="A120" s="80">
        <v>3</v>
      </c>
      <c r="B120" s="81" t="s">
        <v>22</v>
      </c>
      <c r="C120" s="73">
        <v>1159950</v>
      </c>
      <c r="D120" s="133">
        <v>50000</v>
      </c>
      <c r="E120" s="133">
        <f t="shared" si="4"/>
        <v>4.3105306263200998</v>
      </c>
      <c r="F120" s="133">
        <v>1209950</v>
      </c>
    </row>
    <row r="121" spans="1:6" s="50" customFormat="1">
      <c r="A121" s="80">
        <v>31</v>
      </c>
      <c r="B121" s="81" t="s">
        <v>23</v>
      </c>
      <c r="C121" s="73">
        <v>1135750</v>
      </c>
      <c r="D121" s="133">
        <v>50000</v>
      </c>
      <c r="E121" s="133">
        <f t="shared" si="4"/>
        <v>4.402377283733216</v>
      </c>
      <c r="F121" s="133">
        <v>1185750</v>
      </c>
    </row>
    <row r="122" spans="1:6" s="50" customFormat="1">
      <c r="A122" s="80">
        <v>32</v>
      </c>
      <c r="B122" s="81" t="s">
        <v>34</v>
      </c>
      <c r="C122" s="73">
        <v>24200</v>
      </c>
      <c r="D122" s="133">
        <v>0</v>
      </c>
      <c r="E122" s="133">
        <f t="shared" si="4"/>
        <v>0</v>
      </c>
      <c r="F122" s="133">
        <v>0</v>
      </c>
    </row>
    <row r="123" spans="1:6" s="88" customFormat="1" ht="25.5">
      <c r="A123" s="79" t="s">
        <v>80</v>
      </c>
      <c r="B123" s="79" t="s">
        <v>79</v>
      </c>
      <c r="C123" s="116">
        <v>0</v>
      </c>
      <c r="D123" s="116">
        <v>0</v>
      </c>
      <c r="E123" s="73">
        <v>0</v>
      </c>
      <c r="F123" s="116">
        <v>0</v>
      </c>
    </row>
    <row r="124" spans="1:6" s="48" customFormat="1">
      <c r="A124" s="84" t="s">
        <v>57</v>
      </c>
      <c r="B124" s="84" t="s">
        <v>53</v>
      </c>
      <c r="C124" s="73">
        <v>0</v>
      </c>
      <c r="D124" s="73">
        <v>0</v>
      </c>
      <c r="E124" s="73">
        <v>0</v>
      </c>
      <c r="F124" s="73">
        <v>0</v>
      </c>
    </row>
    <row r="125" spans="1:6" s="48" customFormat="1">
      <c r="A125" s="80">
        <v>3</v>
      </c>
      <c r="B125" s="81" t="s">
        <v>22</v>
      </c>
      <c r="C125" s="73">
        <v>0</v>
      </c>
      <c r="D125" s="73">
        <v>0</v>
      </c>
      <c r="E125" s="73">
        <v>0</v>
      </c>
      <c r="F125" s="73">
        <v>0</v>
      </c>
    </row>
    <row r="126" spans="1:6" s="48" customFormat="1">
      <c r="A126" s="80">
        <v>32</v>
      </c>
      <c r="B126" s="81" t="s">
        <v>34</v>
      </c>
      <c r="C126" s="73">
        <v>0</v>
      </c>
      <c r="D126" s="73">
        <v>0</v>
      </c>
      <c r="E126" s="73">
        <v>0</v>
      </c>
      <c r="F126" s="73">
        <v>0</v>
      </c>
    </row>
    <row r="127" spans="1:6" s="103" customFormat="1" ht="18" customHeight="1">
      <c r="A127" s="124" t="s">
        <v>184</v>
      </c>
      <c r="B127" s="102" t="s">
        <v>169</v>
      </c>
      <c r="C127" s="117">
        <v>0</v>
      </c>
      <c r="D127" s="117">
        <v>0</v>
      </c>
      <c r="E127" s="73">
        <v>0</v>
      </c>
      <c r="F127" s="117">
        <v>0</v>
      </c>
    </row>
    <row r="128" spans="1:6" s="103" customFormat="1">
      <c r="A128" s="124" t="s">
        <v>57</v>
      </c>
      <c r="B128" s="102" t="s">
        <v>53</v>
      </c>
      <c r="C128" s="117">
        <v>0</v>
      </c>
      <c r="D128" s="117">
        <v>0</v>
      </c>
      <c r="E128" s="73">
        <v>0</v>
      </c>
      <c r="F128" s="117">
        <v>0</v>
      </c>
    </row>
    <row r="129" spans="1:6" s="103" customFormat="1" ht="25.5">
      <c r="A129" s="101">
        <v>4</v>
      </c>
      <c r="B129" s="102" t="s">
        <v>24</v>
      </c>
      <c r="C129" s="117">
        <v>0</v>
      </c>
      <c r="D129" s="117">
        <v>0</v>
      </c>
      <c r="E129" s="73">
        <v>0</v>
      </c>
      <c r="F129" s="117">
        <v>0</v>
      </c>
    </row>
    <row r="130" spans="1:6" s="103" customFormat="1" ht="38.25">
      <c r="A130" s="101">
        <v>42</v>
      </c>
      <c r="B130" s="102" t="s">
        <v>185</v>
      </c>
      <c r="C130" s="117">
        <v>0</v>
      </c>
      <c r="D130" s="117">
        <v>0</v>
      </c>
      <c r="E130" s="73">
        <v>0</v>
      </c>
      <c r="F130" s="117">
        <v>0</v>
      </c>
    </row>
    <row r="131" spans="1:6" s="103" customFormat="1" ht="18.75" customHeight="1">
      <c r="A131" s="101" t="s">
        <v>186</v>
      </c>
      <c r="B131" s="102" t="s">
        <v>65</v>
      </c>
      <c r="C131" s="117">
        <v>0</v>
      </c>
      <c r="D131" s="117">
        <v>0</v>
      </c>
      <c r="E131" s="73">
        <v>0</v>
      </c>
      <c r="F131" s="117">
        <v>0</v>
      </c>
    </row>
    <row r="132" spans="1:6" s="103" customFormat="1" ht="13.5" customHeight="1">
      <c r="A132" s="101" t="s">
        <v>57</v>
      </c>
      <c r="B132" s="102" t="s">
        <v>53</v>
      </c>
      <c r="C132" s="117">
        <v>0</v>
      </c>
      <c r="D132" s="117">
        <v>0</v>
      </c>
      <c r="E132" s="73">
        <v>0</v>
      </c>
      <c r="F132" s="117">
        <v>0</v>
      </c>
    </row>
    <row r="133" spans="1:6" s="103" customFormat="1" ht="14.25" customHeight="1">
      <c r="A133" s="101">
        <v>3</v>
      </c>
      <c r="B133" s="102" t="s">
        <v>22</v>
      </c>
      <c r="C133" s="117">
        <v>0</v>
      </c>
      <c r="D133" s="117">
        <v>0</v>
      </c>
      <c r="E133" s="73">
        <v>0</v>
      </c>
      <c r="F133" s="117">
        <v>0</v>
      </c>
    </row>
    <row r="134" spans="1:6" s="103" customFormat="1" ht="13.5" customHeight="1">
      <c r="A134" s="101">
        <v>32</v>
      </c>
      <c r="B134" s="102" t="s">
        <v>34</v>
      </c>
      <c r="C134" s="117">
        <v>0</v>
      </c>
      <c r="D134" s="117">
        <v>0</v>
      </c>
      <c r="E134" s="73">
        <v>0</v>
      </c>
      <c r="F134" s="117">
        <v>0</v>
      </c>
    </row>
    <row r="135" spans="1:6" s="48" customFormat="1">
      <c r="A135" s="82"/>
      <c r="B135" s="83"/>
      <c r="C135" s="73"/>
      <c r="D135" s="73"/>
      <c r="E135" s="73"/>
      <c r="F135" s="73"/>
    </row>
    <row r="136" spans="1:6" s="88" customFormat="1" ht="25.5">
      <c r="A136" s="89" t="s">
        <v>78</v>
      </c>
      <c r="B136" s="89" t="s">
        <v>77</v>
      </c>
      <c r="C136" s="73">
        <v>107600</v>
      </c>
      <c r="D136" s="133">
        <v>10000</v>
      </c>
      <c r="E136" s="133">
        <f t="shared" ref="E136:E164" si="5">D136/C136*100</f>
        <v>9.2936802973977688</v>
      </c>
      <c r="F136" s="133">
        <v>117600</v>
      </c>
    </row>
    <row r="137" spans="1:6" s="48" customFormat="1">
      <c r="A137" s="84" t="s">
        <v>68</v>
      </c>
      <c r="B137" s="84" t="s">
        <v>71</v>
      </c>
      <c r="C137" s="73">
        <v>42600</v>
      </c>
      <c r="D137" s="141">
        <v>0</v>
      </c>
      <c r="E137" s="141">
        <f t="shared" si="5"/>
        <v>0</v>
      </c>
      <c r="F137" s="141">
        <v>0</v>
      </c>
    </row>
    <row r="138" spans="1:6" s="50" customFormat="1">
      <c r="A138" s="86">
        <v>3</v>
      </c>
      <c r="B138" s="81" t="s">
        <v>22</v>
      </c>
      <c r="C138" s="73">
        <v>42600</v>
      </c>
      <c r="D138" s="141">
        <v>0</v>
      </c>
      <c r="E138" s="141">
        <f t="shared" si="5"/>
        <v>0</v>
      </c>
      <c r="F138" s="141">
        <v>0</v>
      </c>
    </row>
    <row r="139" spans="1:6" s="50" customFormat="1">
      <c r="A139" s="86">
        <v>32</v>
      </c>
      <c r="B139" s="81" t="s">
        <v>34</v>
      </c>
      <c r="C139" s="73">
        <v>42600</v>
      </c>
      <c r="D139" s="141">
        <v>0</v>
      </c>
      <c r="E139" s="141">
        <f t="shared" si="5"/>
        <v>0</v>
      </c>
      <c r="F139" s="141">
        <v>0</v>
      </c>
    </row>
    <row r="140" spans="1:6" s="103" customFormat="1" ht="38.25">
      <c r="A140" s="101">
        <v>42</v>
      </c>
      <c r="B140" s="102" t="s">
        <v>185</v>
      </c>
      <c r="C140" s="117">
        <v>0</v>
      </c>
      <c r="D140" s="141">
        <v>0</v>
      </c>
      <c r="E140" s="141">
        <v>0</v>
      </c>
      <c r="F140" s="141">
        <v>0</v>
      </c>
    </row>
    <row r="141" spans="1:6" s="48" customFormat="1">
      <c r="A141" s="82"/>
      <c r="B141" s="83"/>
      <c r="C141" s="118"/>
      <c r="D141" s="136">
        <v>0</v>
      </c>
      <c r="E141" s="133"/>
      <c r="F141" s="136">
        <v>0</v>
      </c>
    </row>
    <row r="142" spans="1:6" s="48" customFormat="1">
      <c r="A142" s="85" t="s">
        <v>57</v>
      </c>
      <c r="B142" s="81" t="s">
        <v>53</v>
      </c>
      <c r="C142" s="117">
        <v>65000</v>
      </c>
      <c r="D142" s="134">
        <v>10000</v>
      </c>
      <c r="E142" s="133">
        <f t="shared" si="5"/>
        <v>15.384615384615385</v>
      </c>
      <c r="F142" s="133">
        <v>75000</v>
      </c>
    </row>
    <row r="143" spans="1:6" s="48" customFormat="1">
      <c r="A143" s="80">
        <v>3</v>
      </c>
      <c r="B143" s="81" t="s">
        <v>22</v>
      </c>
      <c r="C143" s="117">
        <v>65000</v>
      </c>
      <c r="D143" s="134">
        <v>10000</v>
      </c>
      <c r="E143" s="133">
        <f t="shared" si="5"/>
        <v>15.384615384615385</v>
      </c>
      <c r="F143" s="133">
        <v>75000</v>
      </c>
    </row>
    <row r="144" spans="1:6" s="48" customFormat="1">
      <c r="A144" s="80">
        <v>32</v>
      </c>
      <c r="B144" s="81" t="s">
        <v>34</v>
      </c>
      <c r="C144" s="117">
        <v>65000</v>
      </c>
      <c r="D144" s="134">
        <v>10000</v>
      </c>
      <c r="E144" s="133">
        <f t="shared" si="5"/>
        <v>15.384615384615385</v>
      </c>
      <c r="F144" s="133">
        <v>7000</v>
      </c>
    </row>
    <row r="145" spans="1:6" s="88" customFormat="1" ht="25.5">
      <c r="A145" s="79" t="s">
        <v>76</v>
      </c>
      <c r="B145" s="79" t="s">
        <v>75</v>
      </c>
      <c r="C145" s="119">
        <v>117000</v>
      </c>
      <c r="D145" s="137">
        <v>15000</v>
      </c>
      <c r="E145" s="133">
        <f t="shared" si="5"/>
        <v>12.820512820512819</v>
      </c>
      <c r="F145" s="132">
        <v>132000</v>
      </c>
    </row>
    <row r="146" spans="1:6" s="48" customFormat="1">
      <c r="A146" s="84" t="s">
        <v>57</v>
      </c>
      <c r="B146" s="84" t="s">
        <v>53</v>
      </c>
      <c r="C146" s="117">
        <v>117000</v>
      </c>
      <c r="D146" s="134">
        <v>15000</v>
      </c>
      <c r="E146" s="133">
        <f t="shared" si="5"/>
        <v>12.820512820512819</v>
      </c>
      <c r="F146" s="133">
        <v>132000</v>
      </c>
    </row>
    <row r="147" spans="1:6" s="50" customFormat="1">
      <c r="A147" s="80">
        <v>3</v>
      </c>
      <c r="B147" s="81" t="s">
        <v>22</v>
      </c>
      <c r="C147" s="117">
        <v>117000</v>
      </c>
      <c r="D147" s="134">
        <v>15000</v>
      </c>
      <c r="E147" s="133">
        <f t="shared" si="5"/>
        <v>12.820512820512819</v>
      </c>
      <c r="F147" s="133">
        <v>132000</v>
      </c>
    </row>
    <row r="148" spans="1:6" s="50" customFormat="1">
      <c r="A148" s="80">
        <v>31</v>
      </c>
      <c r="B148" s="81" t="s">
        <v>23</v>
      </c>
      <c r="C148" s="117">
        <v>112800</v>
      </c>
      <c r="D148" s="134">
        <v>15000</v>
      </c>
      <c r="E148" s="133">
        <f t="shared" si="5"/>
        <v>13.297872340425531</v>
      </c>
      <c r="F148" s="133">
        <v>132000</v>
      </c>
    </row>
    <row r="149" spans="1:6" s="50" customFormat="1">
      <c r="A149" s="80">
        <v>32</v>
      </c>
      <c r="B149" s="81" t="s">
        <v>34</v>
      </c>
      <c r="C149" s="117">
        <v>4200</v>
      </c>
      <c r="D149" s="142">
        <v>0</v>
      </c>
      <c r="E149" s="142">
        <f t="shared" si="5"/>
        <v>0</v>
      </c>
      <c r="F149" s="142">
        <v>0</v>
      </c>
    </row>
    <row r="150" spans="1:6" s="90" customFormat="1" ht="25.5">
      <c r="A150" s="79" t="s">
        <v>73</v>
      </c>
      <c r="B150" s="79" t="s">
        <v>72</v>
      </c>
      <c r="C150" s="119">
        <v>1000</v>
      </c>
      <c r="D150" s="137">
        <v>1000</v>
      </c>
      <c r="E150" s="132">
        <f t="shared" si="5"/>
        <v>100</v>
      </c>
      <c r="F150" s="132">
        <v>1000</v>
      </c>
    </row>
    <row r="151" spans="1:6" s="48" customFormat="1">
      <c r="A151" s="84" t="s">
        <v>68</v>
      </c>
      <c r="B151" s="84" t="s">
        <v>71</v>
      </c>
      <c r="C151" s="117">
        <v>1000</v>
      </c>
      <c r="D151" s="134">
        <v>500</v>
      </c>
      <c r="E151" s="133">
        <f t="shared" si="5"/>
        <v>50</v>
      </c>
      <c r="F151" s="133">
        <v>1000</v>
      </c>
    </row>
    <row r="152" spans="1:6" s="50" customFormat="1">
      <c r="A152" s="80">
        <v>3</v>
      </c>
      <c r="B152" s="81" t="s">
        <v>22</v>
      </c>
      <c r="C152" s="117">
        <v>1000</v>
      </c>
      <c r="D152" s="134">
        <v>500</v>
      </c>
      <c r="E152" s="133">
        <f t="shared" si="5"/>
        <v>50</v>
      </c>
      <c r="F152" s="133">
        <v>500</v>
      </c>
    </row>
    <row r="153" spans="1:6" s="50" customFormat="1">
      <c r="A153" s="80">
        <v>32</v>
      </c>
      <c r="B153" s="81" t="s">
        <v>34</v>
      </c>
      <c r="C153" s="117">
        <v>1000</v>
      </c>
      <c r="D153" s="134">
        <v>500</v>
      </c>
      <c r="E153" s="133">
        <f t="shared" si="5"/>
        <v>50</v>
      </c>
      <c r="F153" s="133">
        <v>500</v>
      </c>
    </row>
    <row r="154" spans="1:6" s="48" customFormat="1" ht="25.5">
      <c r="A154" s="80">
        <v>4</v>
      </c>
      <c r="B154" s="81" t="s">
        <v>51</v>
      </c>
      <c r="C154" s="73">
        <v>0</v>
      </c>
      <c r="D154" s="133">
        <v>500</v>
      </c>
      <c r="E154" s="133">
        <v>0</v>
      </c>
      <c r="F154" s="133">
        <v>500</v>
      </c>
    </row>
    <row r="155" spans="1:6" s="48" customFormat="1" ht="25.5">
      <c r="A155" s="80">
        <v>42</v>
      </c>
      <c r="B155" s="81" t="s">
        <v>50</v>
      </c>
      <c r="C155" s="73">
        <v>0</v>
      </c>
      <c r="D155" s="133">
        <v>500</v>
      </c>
      <c r="E155" s="133">
        <v>0</v>
      </c>
      <c r="F155" s="133">
        <v>500</v>
      </c>
    </row>
    <row r="156" spans="1:6" s="48" customFormat="1">
      <c r="A156" s="82"/>
      <c r="B156" s="83"/>
      <c r="C156" s="73"/>
      <c r="D156" s="73"/>
      <c r="E156" s="133"/>
      <c r="F156" s="133"/>
    </row>
    <row r="157" spans="1:6" s="88" customFormat="1" ht="25.5">
      <c r="A157" s="79" t="s">
        <v>70</v>
      </c>
      <c r="B157" s="79" t="s">
        <v>69</v>
      </c>
      <c r="C157" s="116">
        <v>5000</v>
      </c>
      <c r="D157" s="132">
        <v>1000</v>
      </c>
      <c r="E157" s="133">
        <f t="shared" si="5"/>
        <v>20</v>
      </c>
      <c r="F157" s="132">
        <v>6000</v>
      </c>
    </row>
    <row r="158" spans="1:6" s="48" customFormat="1">
      <c r="A158" s="84" t="s">
        <v>68</v>
      </c>
      <c r="B158" s="84" t="s">
        <v>67</v>
      </c>
      <c r="C158" s="73">
        <v>5000</v>
      </c>
      <c r="D158" s="133">
        <v>1000</v>
      </c>
      <c r="E158" s="133">
        <f t="shared" si="5"/>
        <v>20</v>
      </c>
      <c r="F158" s="133">
        <v>6000</v>
      </c>
    </row>
    <row r="159" spans="1:6" s="50" customFormat="1">
      <c r="A159" s="80">
        <v>3</v>
      </c>
      <c r="B159" s="81" t="s">
        <v>22</v>
      </c>
      <c r="C159" s="73">
        <v>5000</v>
      </c>
      <c r="D159" s="133">
        <v>1000</v>
      </c>
      <c r="E159" s="133">
        <f t="shared" si="5"/>
        <v>20</v>
      </c>
      <c r="F159" s="133">
        <v>6000</v>
      </c>
    </row>
    <row r="160" spans="1:6" s="50" customFormat="1">
      <c r="A160" s="80">
        <v>32</v>
      </c>
      <c r="B160" s="81" t="s">
        <v>34</v>
      </c>
      <c r="C160" s="73">
        <v>5000</v>
      </c>
      <c r="D160" s="133">
        <v>1000</v>
      </c>
      <c r="E160" s="133">
        <f t="shared" si="5"/>
        <v>20</v>
      </c>
      <c r="F160" s="133">
        <v>6000</v>
      </c>
    </row>
    <row r="161" spans="1:6" s="88" customFormat="1" ht="25.5">
      <c r="A161" s="79" t="s">
        <v>66</v>
      </c>
      <c r="B161" s="79" t="s">
        <v>65</v>
      </c>
      <c r="C161" s="116">
        <v>6500</v>
      </c>
      <c r="D161" s="116">
        <v>0</v>
      </c>
      <c r="E161" s="73">
        <f t="shared" si="5"/>
        <v>0</v>
      </c>
      <c r="F161" s="116">
        <v>0</v>
      </c>
    </row>
    <row r="162" spans="1:6" s="48" customFormat="1">
      <c r="A162" s="84" t="s">
        <v>64</v>
      </c>
      <c r="B162" s="84" t="s">
        <v>58</v>
      </c>
      <c r="C162" s="73">
        <v>100</v>
      </c>
      <c r="D162" s="73">
        <v>0</v>
      </c>
      <c r="E162" s="73">
        <f t="shared" si="5"/>
        <v>0</v>
      </c>
      <c r="F162" s="73">
        <v>0</v>
      </c>
    </row>
    <row r="163" spans="1:6" s="50" customFormat="1" ht="25.5">
      <c r="A163" s="80">
        <v>4</v>
      </c>
      <c r="B163" s="81" t="s">
        <v>51</v>
      </c>
      <c r="C163" s="73">
        <v>100</v>
      </c>
      <c r="D163" s="73">
        <v>0</v>
      </c>
      <c r="E163" s="73">
        <f t="shared" si="5"/>
        <v>0</v>
      </c>
      <c r="F163" s="73">
        <v>0</v>
      </c>
    </row>
    <row r="164" spans="1:6" s="50" customFormat="1" ht="25.5">
      <c r="A164" s="80">
        <v>42</v>
      </c>
      <c r="B164" s="81" t="s">
        <v>50</v>
      </c>
      <c r="C164" s="73">
        <v>100</v>
      </c>
      <c r="D164" s="73">
        <v>0</v>
      </c>
      <c r="E164" s="73">
        <f t="shared" si="5"/>
        <v>0</v>
      </c>
      <c r="F164" s="73">
        <v>0</v>
      </c>
    </row>
    <row r="165" spans="1:6" s="48" customFormat="1">
      <c r="A165" s="80" t="s">
        <v>57</v>
      </c>
      <c r="B165" s="81" t="s">
        <v>53</v>
      </c>
      <c r="C165" s="73">
        <v>6400</v>
      </c>
      <c r="D165" s="73">
        <v>0</v>
      </c>
      <c r="E165" s="73">
        <f t="shared" ref="E165:E196" si="6">D165/C165*100</f>
        <v>0</v>
      </c>
      <c r="F165" s="73">
        <v>0</v>
      </c>
    </row>
    <row r="166" spans="1:6" s="48" customFormat="1" ht="25.5">
      <c r="A166" s="80">
        <v>4</v>
      </c>
      <c r="B166" s="81" t="s">
        <v>51</v>
      </c>
      <c r="C166" s="73">
        <v>6400</v>
      </c>
      <c r="D166" s="73">
        <v>0</v>
      </c>
      <c r="E166" s="73">
        <f t="shared" si="6"/>
        <v>0</v>
      </c>
      <c r="F166" s="73">
        <v>0</v>
      </c>
    </row>
    <row r="167" spans="1:6" s="48" customFormat="1" ht="25.5">
      <c r="A167" s="80">
        <v>42</v>
      </c>
      <c r="B167" s="81" t="s">
        <v>50</v>
      </c>
      <c r="C167" s="73">
        <v>6400</v>
      </c>
      <c r="D167" s="73">
        <v>0</v>
      </c>
      <c r="E167" s="73">
        <f t="shared" si="6"/>
        <v>0</v>
      </c>
      <c r="F167" s="73">
        <v>0</v>
      </c>
    </row>
    <row r="168" spans="1:6" s="48" customFormat="1">
      <c r="A168" s="85" t="s">
        <v>63</v>
      </c>
      <c r="B168" s="81" t="s">
        <v>62</v>
      </c>
      <c r="C168" s="73">
        <v>0</v>
      </c>
      <c r="D168" s="73">
        <v>0</v>
      </c>
      <c r="E168" s="73">
        <v>0</v>
      </c>
      <c r="F168" s="73">
        <v>0</v>
      </c>
    </row>
    <row r="169" spans="1:6" s="48" customFormat="1" ht="25.5">
      <c r="A169" s="80">
        <v>4</v>
      </c>
      <c r="B169" s="81" t="s">
        <v>51</v>
      </c>
      <c r="C169" s="73">
        <v>0</v>
      </c>
      <c r="D169" s="73">
        <v>0</v>
      </c>
      <c r="E169" s="73">
        <v>0</v>
      </c>
      <c r="F169" s="73">
        <v>0</v>
      </c>
    </row>
    <row r="170" spans="1:6" s="48" customFormat="1" ht="25.5">
      <c r="A170" s="80">
        <v>42</v>
      </c>
      <c r="B170" s="81" t="s">
        <v>50</v>
      </c>
      <c r="C170" s="73">
        <v>0</v>
      </c>
      <c r="D170" s="73">
        <v>0</v>
      </c>
      <c r="E170" s="73">
        <v>0</v>
      </c>
      <c r="F170" s="73">
        <v>0</v>
      </c>
    </row>
    <row r="171" spans="1:6" s="103" customFormat="1">
      <c r="A171" s="101">
        <v>43</v>
      </c>
      <c r="B171" s="102" t="s">
        <v>136</v>
      </c>
      <c r="C171" s="73">
        <v>0</v>
      </c>
      <c r="D171" s="73">
        <v>0</v>
      </c>
      <c r="E171" s="73">
        <v>0</v>
      </c>
      <c r="F171" s="73">
        <v>0</v>
      </c>
    </row>
    <row r="172" spans="1:6" s="88" customFormat="1" ht="25.5">
      <c r="A172" s="79" t="s">
        <v>61</v>
      </c>
      <c r="B172" s="79" t="s">
        <v>60</v>
      </c>
      <c r="C172" s="116">
        <v>1100</v>
      </c>
      <c r="D172" s="116">
        <v>0</v>
      </c>
      <c r="E172" s="73">
        <f t="shared" si="6"/>
        <v>0</v>
      </c>
      <c r="F172" s="116">
        <v>0</v>
      </c>
    </row>
    <row r="173" spans="1:6" s="48" customFormat="1">
      <c r="A173" s="84" t="s">
        <v>59</v>
      </c>
      <c r="B173" s="84" t="s">
        <v>58</v>
      </c>
      <c r="C173" s="73">
        <v>100</v>
      </c>
      <c r="D173" s="73">
        <v>0</v>
      </c>
      <c r="E173" s="73">
        <f t="shared" si="6"/>
        <v>0</v>
      </c>
      <c r="F173" s="73">
        <v>0</v>
      </c>
    </row>
    <row r="174" spans="1:6" s="50" customFormat="1">
      <c r="A174" s="80">
        <v>3</v>
      </c>
      <c r="B174" s="81" t="s">
        <v>22</v>
      </c>
      <c r="C174" s="73">
        <v>100</v>
      </c>
      <c r="D174" s="73">
        <v>0</v>
      </c>
      <c r="E174" s="73">
        <f t="shared" si="6"/>
        <v>0</v>
      </c>
      <c r="F174" s="73">
        <v>0</v>
      </c>
    </row>
    <row r="175" spans="1:6" s="50" customFormat="1">
      <c r="A175" s="80">
        <v>32</v>
      </c>
      <c r="B175" s="81" t="s">
        <v>34</v>
      </c>
      <c r="C175" s="73">
        <v>100</v>
      </c>
      <c r="D175" s="73">
        <v>0</v>
      </c>
      <c r="E175" s="73">
        <f t="shared" si="6"/>
        <v>0</v>
      </c>
      <c r="F175" s="73">
        <v>0</v>
      </c>
    </row>
    <row r="176" spans="1:6" s="48" customFormat="1">
      <c r="A176" s="85" t="s">
        <v>57</v>
      </c>
      <c r="B176" s="81" t="s">
        <v>53</v>
      </c>
      <c r="C176" s="73">
        <v>1000</v>
      </c>
      <c r="D176" s="73">
        <v>0</v>
      </c>
      <c r="E176" s="73">
        <f t="shared" si="6"/>
        <v>0</v>
      </c>
      <c r="F176" s="73">
        <v>0</v>
      </c>
    </row>
    <row r="177" spans="1:6" s="48" customFormat="1">
      <c r="A177" s="80">
        <v>3</v>
      </c>
      <c r="B177" s="81" t="s">
        <v>22</v>
      </c>
      <c r="C177" s="73">
        <v>1000</v>
      </c>
      <c r="D177" s="73">
        <v>0</v>
      </c>
      <c r="E177" s="73">
        <f t="shared" si="6"/>
        <v>0</v>
      </c>
      <c r="F177" s="73">
        <v>0</v>
      </c>
    </row>
    <row r="178" spans="1:6" s="48" customFormat="1">
      <c r="A178" s="80">
        <v>32</v>
      </c>
      <c r="B178" s="81" t="s">
        <v>34</v>
      </c>
      <c r="C178" s="73">
        <v>1000</v>
      </c>
      <c r="D178" s="73">
        <v>0</v>
      </c>
      <c r="E178" s="73">
        <f t="shared" si="6"/>
        <v>0</v>
      </c>
      <c r="F178" s="73">
        <v>0</v>
      </c>
    </row>
    <row r="179" spans="1:6" s="88" customFormat="1" ht="25.5">
      <c r="A179" s="79" t="s">
        <v>56</v>
      </c>
      <c r="B179" s="79" t="s">
        <v>55</v>
      </c>
      <c r="C179" s="116">
        <v>48500</v>
      </c>
      <c r="D179" s="130">
        <v>10000</v>
      </c>
      <c r="E179" s="130">
        <f t="shared" si="6"/>
        <v>20.618556701030926</v>
      </c>
      <c r="F179" s="130">
        <v>38500</v>
      </c>
    </row>
    <row r="180" spans="1:6" s="48" customFormat="1">
      <c r="A180" s="84" t="s">
        <v>54</v>
      </c>
      <c r="B180" s="84" t="s">
        <v>53</v>
      </c>
      <c r="C180" s="73">
        <v>48500</v>
      </c>
      <c r="D180" s="131">
        <v>10000</v>
      </c>
      <c r="E180" s="131">
        <f t="shared" si="6"/>
        <v>20.618556701030926</v>
      </c>
      <c r="F180" s="131">
        <v>38500</v>
      </c>
    </row>
    <row r="181" spans="1:6" s="50" customFormat="1" ht="25.5">
      <c r="A181" s="80">
        <v>3</v>
      </c>
      <c r="B181" s="81" t="s">
        <v>52</v>
      </c>
      <c r="C181" s="73">
        <v>45000</v>
      </c>
      <c r="D181" s="131">
        <v>10000</v>
      </c>
      <c r="E181" s="131">
        <f t="shared" si="6"/>
        <v>22.222222222222221</v>
      </c>
      <c r="F181" s="131">
        <v>35000</v>
      </c>
    </row>
    <row r="182" spans="1:6" s="50" customFormat="1" ht="25.5">
      <c r="A182" s="80">
        <v>37</v>
      </c>
      <c r="B182" s="81" t="s">
        <v>52</v>
      </c>
      <c r="C182" s="73">
        <v>45000</v>
      </c>
      <c r="D182" s="131">
        <v>10000</v>
      </c>
      <c r="E182" s="131">
        <f t="shared" si="6"/>
        <v>22.222222222222221</v>
      </c>
      <c r="F182" s="131">
        <v>35000</v>
      </c>
    </row>
    <row r="183" spans="1:6" s="50" customFormat="1" ht="25.5">
      <c r="A183" s="80">
        <v>4</v>
      </c>
      <c r="B183" s="81" t="s">
        <v>51</v>
      </c>
      <c r="C183" s="73">
        <v>3500</v>
      </c>
      <c r="D183" s="73">
        <v>0</v>
      </c>
      <c r="E183" s="73">
        <f t="shared" si="6"/>
        <v>0</v>
      </c>
      <c r="F183" s="73">
        <v>0</v>
      </c>
    </row>
    <row r="184" spans="1:6" s="50" customFormat="1" ht="25.5">
      <c r="A184" s="80">
        <v>42</v>
      </c>
      <c r="B184" s="81" t="s">
        <v>50</v>
      </c>
      <c r="C184" s="73">
        <v>3500</v>
      </c>
      <c r="D184" s="73">
        <v>0</v>
      </c>
      <c r="E184" s="73">
        <f t="shared" si="6"/>
        <v>0</v>
      </c>
      <c r="F184" s="73">
        <v>0</v>
      </c>
    </row>
    <row r="185" spans="1:6" s="48" customFormat="1">
      <c r="A185" s="82"/>
      <c r="B185" s="83"/>
      <c r="C185" s="91"/>
      <c r="D185" s="91"/>
      <c r="E185" s="73"/>
      <c r="F185" s="91"/>
    </row>
    <row r="186" spans="1:6" s="48" customFormat="1" ht="38.25">
      <c r="A186" s="79" t="s">
        <v>137</v>
      </c>
      <c r="B186" s="102" t="s">
        <v>138</v>
      </c>
      <c r="C186" s="120">
        <v>700</v>
      </c>
      <c r="D186" s="116">
        <v>0</v>
      </c>
      <c r="E186" s="120">
        <f t="shared" si="6"/>
        <v>0</v>
      </c>
      <c r="F186" s="116">
        <v>0</v>
      </c>
    </row>
    <row r="187" spans="1:6" s="48" customFormat="1">
      <c r="A187" s="79" t="s">
        <v>57</v>
      </c>
      <c r="B187" s="102" t="s">
        <v>53</v>
      </c>
      <c r="C187" s="117">
        <v>700</v>
      </c>
      <c r="D187" s="117">
        <v>0</v>
      </c>
      <c r="E187" s="73">
        <f t="shared" si="6"/>
        <v>0</v>
      </c>
      <c r="F187" s="117">
        <v>0</v>
      </c>
    </row>
    <row r="188" spans="1:6" s="48" customFormat="1">
      <c r="A188" s="93">
        <v>3</v>
      </c>
      <c r="B188" s="102" t="s">
        <v>22</v>
      </c>
      <c r="C188" s="117">
        <v>700</v>
      </c>
      <c r="D188" s="117">
        <v>0</v>
      </c>
      <c r="E188" s="73">
        <f t="shared" si="6"/>
        <v>0</v>
      </c>
      <c r="F188" s="117">
        <v>0</v>
      </c>
    </row>
    <row r="189" spans="1:6" s="48" customFormat="1">
      <c r="A189" s="93">
        <v>38</v>
      </c>
      <c r="B189" s="102" t="s">
        <v>139</v>
      </c>
      <c r="C189" s="117">
        <v>700</v>
      </c>
      <c r="D189" s="117">
        <v>0</v>
      </c>
      <c r="E189" s="73">
        <f t="shared" si="6"/>
        <v>0</v>
      </c>
      <c r="F189" s="117">
        <v>0</v>
      </c>
    </row>
    <row r="190" spans="1:6" s="48" customFormat="1" ht="25.5">
      <c r="A190" s="79" t="s">
        <v>168</v>
      </c>
      <c r="B190" s="102" t="s">
        <v>169</v>
      </c>
      <c r="C190" s="120">
        <v>80000</v>
      </c>
      <c r="D190" s="116">
        <v>0</v>
      </c>
      <c r="E190" s="116">
        <f t="shared" si="6"/>
        <v>0</v>
      </c>
      <c r="F190" s="116">
        <v>0</v>
      </c>
    </row>
    <row r="191" spans="1:6" s="48" customFormat="1">
      <c r="A191" s="79" t="s">
        <v>88</v>
      </c>
      <c r="B191" s="102" t="s">
        <v>18</v>
      </c>
      <c r="C191" s="120">
        <v>10000</v>
      </c>
      <c r="D191" s="116">
        <v>0</v>
      </c>
      <c r="E191" s="73">
        <f t="shared" si="6"/>
        <v>0</v>
      </c>
      <c r="F191" s="116">
        <v>0</v>
      </c>
    </row>
    <row r="192" spans="1:6" s="48" customFormat="1" ht="25.5">
      <c r="A192" s="93">
        <v>4</v>
      </c>
      <c r="B192" s="102" t="s">
        <v>24</v>
      </c>
      <c r="C192" s="120">
        <v>10000</v>
      </c>
      <c r="D192" s="116">
        <v>0</v>
      </c>
      <c r="E192" s="73">
        <f t="shared" si="6"/>
        <v>0</v>
      </c>
      <c r="F192" s="116">
        <v>0</v>
      </c>
    </row>
    <row r="193" spans="1:6" s="48" customFormat="1" ht="25.5">
      <c r="A193" s="93">
        <v>42</v>
      </c>
      <c r="B193" s="102" t="s">
        <v>170</v>
      </c>
      <c r="C193" s="120">
        <v>10000</v>
      </c>
      <c r="D193" s="116">
        <v>0</v>
      </c>
      <c r="E193" s="73">
        <f t="shared" si="6"/>
        <v>0</v>
      </c>
      <c r="F193" s="116">
        <v>0</v>
      </c>
    </row>
    <row r="194" spans="1:6" s="48" customFormat="1">
      <c r="A194" s="79" t="s">
        <v>171</v>
      </c>
      <c r="B194" s="102" t="s">
        <v>172</v>
      </c>
      <c r="C194" s="120">
        <v>70000</v>
      </c>
      <c r="D194" s="116">
        <v>0</v>
      </c>
      <c r="E194" s="73">
        <f t="shared" si="6"/>
        <v>0</v>
      </c>
      <c r="F194" s="116">
        <v>0</v>
      </c>
    </row>
    <row r="195" spans="1:6" s="48" customFormat="1" ht="25.5">
      <c r="A195" s="93">
        <v>4</v>
      </c>
      <c r="B195" s="102" t="s">
        <v>24</v>
      </c>
      <c r="C195" s="120">
        <v>70000</v>
      </c>
      <c r="D195" s="116">
        <v>0</v>
      </c>
      <c r="E195" s="73">
        <f t="shared" si="6"/>
        <v>0</v>
      </c>
      <c r="F195" s="116">
        <v>0</v>
      </c>
    </row>
    <row r="196" spans="1:6" s="48" customFormat="1" ht="38.25">
      <c r="A196" s="93">
        <v>42</v>
      </c>
      <c r="B196" s="102" t="s">
        <v>173</v>
      </c>
      <c r="C196" s="120">
        <v>70000</v>
      </c>
      <c r="D196" s="116">
        <v>0</v>
      </c>
      <c r="E196" s="73">
        <f t="shared" si="6"/>
        <v>0</v>
      </c>
      <c r="F196" s="116">
        <v>0</v>
      </c>
    </row>
    <row r="197" spans="1:6" s="48" customFormat="1">
      <c r="A197" s="121"/>
      <c r="B197" s="122"/>
      <c r="C197" s="123"/>
      <c r="D197" s="123"/>
      <c r="E197" s="123"/>
      <c r="F197" s="123"/>
    </row>
    <row r="198" spans="1:6" s="48" customFormat="1">
      <c r="A198" s="121"/>
      <c r="B198" s="122"/>
      <c r="C198" s="123"/>
      <c r="D198" s="123"/>
      <c r="E198" s="123"/>
      <c r="F198" s="123"/>
    </row>
  </sheetData>
  <mergeCells count="2">
    <mergeCell ref="B1:G1"/>
    <mergeCell ref="A3:F3"/>
  </mergeCells>
  <printOptions horizontalCentered="1"/>
  <pageMargins left="0.19685039370078741" right="0.19685039370078741" top="0.27559055118110237" bottom="0.15748031496062992" header="0.31496062992125984" footer="0.31496062992125984"/>
  <pageSetup paperSize="9" scale="80" firstPageNumber="3" fitToHeight="0" orientation="landscape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Natasa</cp:lastModifiedBy>
  <cp:lastPrinted>2025-09-03T10:21:37Z</cp:lastPrinted>
  <dcterms:created xsi:type="dcterms:W3CDTF">2022-08-12T12:51:27Z</dcterms:created>
  <dcterms:modified xsi:type="dcterms:W3CDTF">2025-09-04T06:25:48Z</dcterms:modified>
</cp:coreProperties>
</file>